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425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<sst xmlns="http://schemas.openxmlformats.org/spreadsheetml/2006/main" count="2565" uniqueCount="1332">
  <si>
    <t>№ п/п</t>
  </si>
  <si>
    <t>Место проведения</t>
  </si>
  <si>
    <t>Дата и время проведения</t>
  </si>
  <si>
    <t>Ответственный</t>
  </si>
  <si>
    <t>Посещение на мероприятиях,   человек</t>
  </si>
  <si>
    <t>Название мероприятия</t>
  </si>
  <si>
    <t>Направления СКД</t>
  </si>
  <si>
    <t>Участники</t>
  </si>
  <si>
    <t>социальное</t>
  </si>
  <si>
    <t>_____________________</t>
  </si>
  <si>
    <t>_______________________</t>
  </si>
  <si>
    <t>МУ "КДЦ "Токсово"</t>
  </si>
  <si>
    <t>Развлекательное, познавательно-развивающее</t>
  </si>
  <si>
    <t xml:space="preserve">сотрудник КДЦ, совет ветеранов, администрация, жители взр. 70+ </t>
  </si>
  <si>
    <t>сотрудники КДЦ, жители МО "ТГП" - участники событий,  взр. 45+)</t>
  </si>
  <si>
    <t>Участие делегации МО "ТГП" в районных мероприятиях, посвященных Дню вывода войск из Афганистана</t>
  </si>
  <si>
    <t>Развлекательное, патриотическое</t>
  </si>
  <si>
    <t>МОУ СОШ "Токсовский центр образования" п. Токсово ул. Дорожников, 1</t>
  </si>
  <si>
    <t>Организация и создание условий для проведения мероприятий</t>
  </si>
  <si>
    <t>Детский центр "Пластилиновая ворона" п. Токсово Привокзальная пл. д.1</t>
  </si>
  <si>
    <t>Развлекательное</t>
  </si>
  <si>
    <t>МУ "КДЦ "Токсово" д. Рапполово ул. Овражная д.21а</t>
  </si>
  <si>
    <t xml:space="preserve">развлекательное </t>
  </si>
  <si>
    <t>сотрудники КДЦ, участники коллектива</t>
  </si>
  <si>
    <t xml:space="preserve">Памятник воинам - интернационалистам г. Всеволожск, ул. Нагорная </t>
  </si>
  <si>
    <t xml:space="preserve">Минкина О.П. </t>
  </si>
  <si>
    <t>Культурно-просветительское</t>
  </si>
  <si>
    <t xml:space="preserve"> жители МО "ТГП", лен. Области и СПб (Взр. 6+ )</t>
  </si>
  <si>
    <t>Тромбинская Я.А.</t>
  </si>
  <si>
    <t xml:space="preserve">дети 3+  МО "ТГП" </t>
  </si>
  <si>
    <t>Организация и проведение выставки ДПИ воспитанников детского центра "Пластилиновая ворона"</t>
  </si>
  <si>
    <t>п. Токсово, ул. Лыжная, 16 Гериатрический Центр Собора Архистратига Михаила</t>
  </si>
  <si>
    <t>Встреча хорового коллектива "Радуга", посвященная Международному женскому дню</t>
  </si>
  <si>
    <t>Акция "Порадуй женщину цветами"</t>
  </si>
  <si>
    <t xml:space="preserve">сотрудник КДЦ,  дети 5+ и их родители </t>
  </si>
  <si>
    <t xml:space="preserve"> жители МО "ТГП", лен. Области и СПб (Взр. 10+ )</t>
  </si>
  <si>
    <t>патриотическое</t>
  </si>
  <si>
    <t xml:space="preserve"> жители МО "ТГП", лен. Области и СПб (Взр. 0+ )</t>
  </si>
  <si>
    <t>развлекательное</t>
  </si>
  <si>
    <t xml:space="preserve">культурно - просветительское </t>
  </si>
  <si>
    <t>Парк 500-летия Токсово, Берёзовая роща</t>
  </si>
  <si>
    <t>Культурно-развлекательное</t>
  </si>
  <si>
    <t>культурно - просветительское</t>
  </si>
  <si>
    <t>актовый зал МОУ "СОШ "Токсовский центр образования" п. Токсово, ул. Дорожников д.1</t>
  </si>
  <si>
    <t>Сотрудники КДЦ, молодежный совет МО "ТГП",  жители МО "ТГП",  (дети 0+ мол. от 15-24 л. Взр. 24+ )</t>
  </si>
  <si>
    <t>хоровой коллектив "Радуга"</t>
  </si>
  <si>
    <t>Якимов А. А.</t>
  </si>
  <si>
    <t>Закупки (сметные расходы)</t>
  </si>
  <si>
    <t>без финансирования</t>
  </si>
  <si>
    <t>Спортивно - развлекательная программа для всей семьи "Новогодние каникулы в Токсово"</t>
  </si>
  <si>
    <t>печать афиш</t>
  </si>
  <si>
    <t>транспортные расходы</t>
  </si>
  <si>
    <t>сметные расходы</t>
  </si>
  <si>
    <t>ФЕВРАЛЬ</t>
  </si>
  <si>
    <t>оказание услуг</t>
  </si>
  <si>
    <t>Маматова Ю. В.</t>
  </si>
  <si>
    <t xml:space="preserve">закупка материалов </t>
  </si>
  <si>
    <t>организация питания</t>
  </si>
  <si>
    <t>МАРТ</t>
  </si>
  <si>
    <t xml:space="preserve">расходные материалы </t>
  </si>
  <si>
    <t>АПРЕЛЬ</t>
  </si>
  <si>
    <t>Детский центр "Пластилиновая ворона" п. Токсово, Привокзальная пл. д.1</t>
  </si>
  <si>
    <t>Организация и проведение Масленичной мастерской по изготовлению куклы "Масленица"</t>
  </si>
  <si>
    <t>сотрудники КДЦ. Дети от 3 до 14 лет</t>
  </si>
  <si>
    <t>_</t>
  </si>
  <si>
    <t>закупка цветочной продукции</t>
  </si>
  <si>
    <t xml:space="preserve"> -</t>
  </si>
  <si>
    <t xml:space="preserve">организация питания, цветочная продукция </t>
  </si>
  <si>
    <t>Уличные гуляния "Здравствуй, масленица!"</t>
  </si>
  <si>
    <t>сотрудник КДЦ,  сотрудники администрации, коллективы КДЦ , участники ярмарки, артисты, волонтеры, жители  МО "ТГП" дети 0+ , мол 14+ взр. 24+</t>
  </si>
  <si>
    <t>познавательно - развивающее</t>
  </si>
  <si>
    <t xml:space="preserve">сотрудники КДЦ, дети от 3-х лет и их родители </t>
  </si>
  <si>
    <t>Маматова Ю.В.</t>
  </si>
  <si>
    <t>сотрудники КДЦ, администрация МО "ТГП", жители МО "ТГП" 18+</t>
  </si>
  <si>
    <t>сотрудники КДЦ,  администрация, ветераны и почетные жители  МО "ТГП" взр. 55+, коллективы МУ "КДЦ "Токсово"</t>
  </si>
  <si>
    <t>Мастер - класс "Открытка для мамы"</t>
  </si>
  <si>
    <t>познавательно-развивающее</t>
  </si>
  <si>
    <t xml:space="preserve">выездное мероприятие </t>
  </si>
  <si>
    <t>выездное мероприятие</t>
  </si>
  <si>
    <t>Патриотическое, познавательно-развивающее</t>
  </si>
  <si>
    <t>молодежь МО "ТГП" 14+, участники событий</t>
  </si>
  <si>
    <t>Организация банкета, посвященного Дню вывода войск из Афганистана</t>
  </si>
  <si>
    <t>15 февраля пятница 16:00</t>
  </si>
  <si>
    <t>Участие хорового коллектива в фестивале народного песенного и инструментального искусства "Метелица"</t>
  </si>
  <si>
    <t>МКУ "Кузьмоловский ДК" п. Кузьмоловский, Ленинградское шоссе, д.8</t>
  </si>
  <si>
    <t>АМУ «КДЦ «Южный» Ленинградская область, г. Всеволожск, мкр. Южный , ул. Московская, д. 6</t>
  </si>
  <si>
    <t>сотрудники КДЦ,  узники концлагерей - жители  МО "ТГП" взр. 55+</t>
  </si>
  <si>
    <t xml:space="preserve">сотрудник КДЦ, взр. 50+  - жители МО "ТГП" , участники ШТВ "Надежда" </t>
  </si>
  <si>
    <t>Социальная сеть в "Вконтакте"</t>
  </si>
  <si>
    <t>Познавательно-развивающее, патриотическое</t>
  </si>
  <si>
    <t>Сотрудники КДЦ, жители МО "ТГП",  (дети 7+ мол. от 15-24 л. Взр. 24+ )</t>
  </si>
  <si>
    <t>Субботник</t>
  </si>
  <si>
    <t xml:space="preserve">сотрудник КДЦ, семьи с детьми от 3-х лет МО "ТГП" </t>
  </si>
  <si>
    <t xml:space="preserve">спортивно-оздоровительное </t>
  </si>
  <si>
    <t xml:space="preserve">инвентарь </t>
  </si>
  <si>
    <t>Мастер - класс приуроченный ко Дню космонавтики</t>
  </si>
  <si>
    <t>территория перед МУ "КДЦ "Токсово" д. Рапполово, ул. Овражная, д.21а</t>
  </si>
  <si>
    <t xml:space="preserve">развлекательно - просветительское </t>
  </si>
  <si>
    <t>МУ "КДЦ "Токсово" д. Рапполово, ул. Овражная, 21а</t>
  </si>
  <si>
    <t>постельное белье, подарочный пакет, открытка</t>
  </si>
  <si>
    <t>смета День Победы</t>
  </si>
  <si>
    <t xml:space="preserve">Акция "Георгиевская ленточка" </t>
  </si>
  <si>
    <t>сотрудники КДЦ, жители МО "ТГП"</t>
  </si>
  <si>
    <t>Культурно-просветительское, патриотическое</t>
  </si>
  <si>
    <t>сотрудники КДЦ, семьи с детьми жители МО "ТГП"</t>
  </si>
  <si>
    <t>Силкина И.И. Тихомирова Е.Д. Коновалов Г.П.</t>
  </si>
  <si>
    <t>Силкина И.И. Тихомирова Е.Д. Коновалов Г.П. Якимов А.А.</t>
  </si>
  <si>
    <t>Орманжи Г.С. Уразовская М.А. Якимов А.А.</t>
  </si>
  <si>
    <t>Акция "Свеча памяти"</t>
  </si>
  <si>
    <t>сотрудник КДЦ, жители и гости МО "ТГП" 0+</t>
  </si>
  <si>
    <t xml:space="preserve">Братское воинское захоронение п. Токсово ул. Вокзальная аллея </t>
  </si>
  <si>
    <t>Патриотическое</t>
  </si>
  <si>
    <t xml:space="preserve">Воинский мемориал. Токсово, Токсовское кладбище, Новый пер. д. 3 </t>
  </si>
  <si>
    <t>культурно-просветительское</t>
  </si>
  <si>
    <t>территория перед дц "Пластилиновая ворона" п. Токсово, Привокзальная пл. д.1</t>
  </si>
  <si>
    <t xml:space="preserve">физкультурное - оздоровительное </t>
  </si>
  <si>
    <t>сотрудники КДЦ,  спортсмены, любители скандинавской ходьбы 14+</t>
  </si>
  <si>
    <t>сотрудники КДЦ, семьи с детьми, жители МО "ТГП"</t>
  </si>
  <si>
    <t xml:space="preserve">спортивно - оздоровительное </t>
  </si>
  <si>
    <t xml:space="preserve">сотрудники администрации и КДЦ, молодежь МО "ТГП" и близ лежащих поселений, жители МО "ТГП" </t>
  </si>
  <si>
    <t>МАЙ</t>
  </si>
  <si>
    <t>ИЮНЬ</t>
  </si>
  <si>
    <t>сладкие призы</t>
  </si>
  <si>
    <t>оздоровительно - коммуникативное</t>
  </si>
  <si>
    <t>социальное и просветительское</t>
  </si>
  <si>
    <t>д. Рапполово, ул. Овражная 21а, территория за МУ "КДЦ "Токсово"</t>
  </si>
  <si>
    <t>закупка шерсти 4 матка серой, черной 2, белой 2</t>
  </si>
  <si>
    <t>Лысов В.С.</t>
  </si>
  <si>
    <t xml:space="preserve">патриотическое </t>
  </si>
  <si>
    <t xml:space="preserve">Коваленко А.С. Коновалов Г.П. Лысов В. </t>
  </si>
  <si>
    <t>наградная продукция, питание участников, памятные значки</t>
  </si>
  <si>
    <t>Коновалов Г.П. Лысов В.С.</t>
  </si>
  <si>
    <t xml:space="preserve">наградная продукция </t>
  </si>
  <si>
    <t>сотрудники КДЦ, молодежь 14+, жители МО "ТГП"</t>
  </si>
  <si>
    <t xml:space="preserve">Акция "Лента триколор" </t>
  </si>
  <si>
    <t>закупка лент</t>
  </si>
  <si>
    <t>сотрудники КДЦ, молодёжный совет МО "ТГП", жители МО "ТГП" 0+</t>
  </si>
  <si>
    <t>Мастер - класс "Слон", приуроченный к Всемирному дню защиты слонов в зоопарках</t>
  </si>
  <si>
    <t>п. Токсово, Ленинградское шоссе 71, Памятник радиостанции Мемориал "Редут-1"</t>
  </si>
  <si>
    <t>цветы, венки, воздушные шары</t>
  </si>
  <si>
    <t>сотрудники КДЦ, семьи с детьми жители МО "ТГП" летний лагерь МОУ СОШ ТЦО</t>
  </si>
  <si>
    <t>сотрудники кдц,  жители МО "ТГП" 18+</t>
  </si>
  <si>
    <t>Коновалов Г.П. Якимов А.А.</t>
  </si>
  <si>
    <t>-</t>
  </si>
  <si>
    <t xml:space="preserve">Ляпушева А.Д. </t>
  </si>
  <si>
    <t>День семьи, любви и верности. Семейная программа "Мама, папа, я -дружная семья"!</t>
  </si>
  <si>
    <t xml:space="preserve">День семьи, любви и верности. Семейная программа "Мама, папа, я -дружная семья"! </t>
  </si>
  <si>
    <t>физкультурно-оздоровительное</t>
  </si>
  <si>
    <t>ИЮЛЬ</t>
  </si>
  <si>
    <t>Организация работы трудовой молодежной бригады</t>
  </si>
  <si>
    <t xml:space="preserve">территория поселения </t>
  </si>
  <si>
    <t>оплата труда</t>
  </si>
  <si>
    <t xml:space="preserve">сотрудник кдц, молодежь МО "ТГП" </t>
  </si>
  <si>
    <t>территория Собора Архистратига Михаила, п. Токсово, ул. Лыжная, 16</t>
  </si>
  <si>
    <t>Стадион МОУ СОШ "ТЦО" п. Токсово, ул. Дорожников, д.1</t>
  </si>
  <si>
    <t>наградная продукция</t>
  </si>
  <si>
    <t>волейбольная площадка на берегу оз. Курголовское, рядом с УТЦ “Кавголово” ул. Лесгафта</t>
  </si>
  <si>
    <t xml:space="preserve">Коновалов Г.П. Тихомирова Е.Д. </t>
  </si>
  <si>
    <t>Экскурсия для членов школы третьего возраста "Надежда" и членов молодежного совета МО "Токсовское городское поселение"</t>
  </si>
  <si>
    <t>культурно - развлекательное</t>
  </si>
  <si>
    <t>День поселения "Токсово Фест"</t>
  </si>
  <si>
    <t>Культурно-просветительское, семейно-развлекательное, патриотическое</t>
  </si>
  <si>
    <t xml:space="preserve">сотрудники КДЦ, администрация, жители и гости МО "ТГП" 0+ </t>
  </si>
  <si>
    <t>Организация торжественного обеда для жителей МО "ТГП" отмеченных благодарностями к Дню Поселения</t>
  </si>
  <si>
    <t>совет ветеранов, администрация МО "ТГП", приглашенные гости с района</t>
  </si>
  <si>
    <t xml:space="preserve">сотрудники КДЦ,  жители и гости МО "ТГП" 0+ </t>
  </si>
  <si>
    <t>22 августа четверг 12:00</t>
  </si>
  <si>
    <t xml:space="preserve">патриотическое, культурно - просветительское </t>
  </si>
  <si>
    <t xml:space="preserve">сотрудники КДЦ, администрация жители и гости МО "ТГП" 0+ </t>
  </si>
  <si>
    <t xml:space="preserve">сотрудники  кдц, жители МО "ТГП", Лен. Области и СПб возр. 14+ </t>
  </si>
  <si>
    <t xml:space="preserve">Яблочный сбор. Акция от Молодежного совета "Токсово" </t>
  </si>
  <si>
    <t>сотрудник КДЦ, молодежный совет МО "ТГП"</t>
  </si>
  <si>
    <t>Ляпушева А.Д. (делегация) Коновалов Г.П. (заказ автобуса)</t>
  </si>
  <si>
    <t>молодежь МО "ТГП"</t>
  </si>
  <si>
    <t>АВГУСТ</t>
  </si>
  <si>
    <t>ШТВ "Надежда", молодежь МО "ТГП"</t>
  </si>
  <si>
    <t>Коновалов Г.П. Тихомирова Е.Д.</t>
  </si>
  <si>
    <t>Чемпионат по летним дворовым играм</t>
  </si>
  <si>
    <t>выездное</t>
  </si>
  <si>
    <t>СЕНТЯБРЬ</t>
  </si>
  <si>
    <t>15 сентября воскресенье 12:00</t>
  </si>
  <si>
    <t xml:space="preserve">Помощь в организации линейки, посвященной Дню Знаний. </t>
  </si>
  <si>
    <t>спортивный стадион МОУ "СОШ "Токсовский центр образования" п. Токсово, ул. Дорожников д.1</t>
  </si>
  <si>
    <t>Маматова Ю.В. Коновалов Г.П. Тихомирова Е.Д.</t>
  </si>
  <si>
    <t>закупка прописей для первоклассников</t>
  </si>
  <si>
    <t xml:space="preserve">социальное </t>
  </si>
  <si>
    <t xml:space="preserve">сотрудники КДЦ, жители и гости МО "ТГП" дети 6+ и их родители  </t>
  </si>
  <si>
    <t>территория у МУ "КДЦ "Токсово" д. Рапполово ул. Овражная перед д.21а</t>
  </si>
  <si>
    <t>Тихомирова Е.Д. Маматова Ю.В. Коновалов Г.П. Лысов В.С. Уразовская М.А. Орманжи Г.С. Якимов А.А.</t>
  </si>
  <si>
    <t xml:space="preserve">Спортивный стадион МОУ «СОШ «ТЦО»
п. Токсово, ул. Дорожников, 1
</t>
  </si>
  <si>
    <t xml:space="preserve">сотрудники КДЦ, жители и гости МО "ТГП" дети 5+ и их родители </t>
  </si>
  <si>
    <t>братское воинское захоронение "Ладожский курган" на 45 км. Дороги Жизни</t>
  </si>
  <si>
    <t>Ляпушева А.Д.  Маматова Ю.В.</t>
  </si>
  <si>
    <t>транспортные расходы, цветы</t>
  </si>
  <si>
    <t xml:space="preserve">День открытых дверей.  Школа третьего возраста "Надежда" </t>
  </si>
  <si>
    <t>Акция от молодежного совета МО "ТГП" посвященная Дню рождения смайлика "Поделись улыбкой"</t>
  </si>
  <si>
    <t>Маматова Ю.В. Лысов В.С.</t>
  </si>
  <si>
    <t>воздушные шары</t>
  </si>
  <si>
    <t xml:space="preserve">молодежь МО "ТГП", сотрудник администрации МО "ТГП", сотрудник КДЦ, жители МО "ТГП" </t>
  </si>
  <si>
    <t xml:space="preserve"> Лысов В.С. Маматова Ю.В.  </t>
  </si>
  <si>
    <t>инвентарь</t>
  </si>
  <si>
    <t>День работников дошкольного образования</t>
  </si>
  <si>
    <t>Администрация (поздравления) Тихомирова Е.Д. (закупка)</t>
  </si>
  <si>
    <t>закупки: цветы, угощения</t>
  </si>
  <si>
    <t>сотрудник КДЦ, администрация, сотрудники детских садов МО "ТГП"</t>
  </si>
  <si>
    <t>Концерт хорового коллектива "Радуга" "С песней по жизни"</t>
  </si>
  <si>
    <t>детский центр "Пластилиновая ворона" п. Токсово, Привокзальная пл. д.1</t>
  </si>
  <si>
    <t xml:space="preserve">Лысов В.С.  Маматова Ю.В. Тихомирова Е.Д. </t>
  </si>
  <si>
    <t>Хайдина И.А. Маматова Ю.В.</t>
  </si>
  <si>
    <t>совет ветеранов МО "ТГП"</t>
  </si>
  <si>
    <t>берег озера Вероярви</t>
  </si>
  <si>
    <t>Участие в районном молодежном фестивале "ВсевЗОЖ"</t>
  </si>
  <si>
    <t xml:space="preserve">г. Мурино, Муринский парк </t>
  </si>
  <si>
    <t>Мемориал Разорванное кольцо, ш. Дорога Жизни, Коккорево, Ленинградская обл.</t>
  </si>
  <si>
    <t>оплата взноса, транспортные расходы</t>
  </si>
  <si>
    <t>Концертная программа, посвящённая Дню полного освобождения Ленинграда от фашистской блокады</t>
  </si>
  <si>
    <t>Минкина О.П., жители МО "ТГП", Лен. Области и СПб (взр.6+)</t>
  </si>
  <si>
    <t>сотрудник кдц, жители МО "ТГП" 55+</t>
  </si>
  <si>
    <t xml:space="preserve">Помощь в организации турнира по пляжному волейболу </t>
  </si>
  <si>
    <t>физкультурно - оздоровительное</t>
  </si>
  <si>
    <t>сотрудники КДЦ,  участницы ШТВ "Надежда", молодые семьи с детьми МО "ТГП"</t>
  </si>
  <si>
    <t>лесополоса д. Сярьги, ул. Еловая</t>
  </si>
  <si>
    <t>Коновалов Г.П.</t>
  </si>
  <si>
    <t>жители МО "ТГП", ЛО и СПб взр 18+</t>
  </si>
  <si>
    <t>Тихомирова Е.Д. Коновалов Г.П.</t>
  </si>
  <si>
    <t xml:space="preserve">культурно - развлекательное </t>
  </si>
  <si>
    <t>по запросу</t>
  </si>
  <si>
    <t xml:space="preserve">Коновалов Г.П. </t>
  </si>
  <si>
    <t>Участие делегации МО "ТГП" в районном мероприятиях, посвященных международному Дню пожилых людей</t>
  </si>
  <si>
    <t>Ляпушева А.Д. Коновалов Г.П.</t>
  </si>
  <si>
    <t xml:space="preserve">сотрудник КДЦ, совет ветеранов, жители МО "ТГП" взр. 55+ </t>
  </si>
  <si>
    <t>Концертная программа, посвященная Дню пожилого человека.</t>
  </si>
  <si>
    <t xml:space="preserve">сотрудники КДЦ, приглашенный коллектив, администрация, депутаты Совета депутатов МО "ТГП", жители МО "ТГП" старше 50 лет. </t>
  </si>
  <si>
    <t>Лехтусинская начальная образовательная школа д. Лехтуси в/г 61</t>
  </si>
  <si>
    <t xml:space="preserve">Тихомиров Е.Д. Коновалов Г.П. Орманжи Г.С. Уразовская М.А. </t>
  </si>
  <si>
    <t xml:space="preserve">сотрудники КДЦ, коллективы КДЦ, администрация, Совет депутатов МО "ТГП", жители МО "ТГП" старше 50 лет. </t>
  </si>
  <si>
    <t>Помощь в организации праздника, посвященного Дню учителя</t>
  </si>
  <si>
    <t>Администрация (поздравления) Тихомирова Е.Д.</t>
  </si>
  <si>
    <t>сотрудник КДЦ, администрация, сотрудники МОУ "СОШ "ТЦО"</t>
  </si>
  <si>
    <t>Тихомирова Е.Д. Коновалов Г.П. Орманжи Г.С. Уразовская М.А. Якимов А.А.</t>
  </si>
  <si>
    <t xml:space="preserve">сотрудники КДЦ, коллектив КДЦ, администрация, депутаты Совета депутатов МО "ТГП", жители МО "ТГП" старше 50 лет. </t>
  </si>
  <si>
    <t>Организация выезда в музей жителей МО "ТГП" 55+</t>
  </si>
  <si>
    <t>транспортные расходы (заказ автобуса)</t>
  </si>
  <si>
    <t>культурно - познавательное</t>
  </si>
  <si>
    <t>Участие Фольклорно-этнографического ансамбля ингерманландских финнов «Рёнтюшки»в Межрегиональном фестивале-конкурсе частушки и традиционной инструментальной музыки «В старину бывало…»</t>
  </si>
  <si>
    <t>г. Волхов, пр. Державина д. 28 ДК "Железнодорожник"</t>
  </si>
  <si>
    <t>Наумова К. Ю. Коновалов Г.П.</t>
  </si>
  <si>
    <t xml:space="preserve"> Фольклорно-этнографический ансамбль ингерманландских финнов «Рёнтюшки»</t>
  </si>
  <si>
    <t>ж/д платформа Лемболово, Поляна туристов "У родника"</t>
  </si>
  <si>
    <t>Коваленко А.С. Тихомирова Е.Д. Коновалов Г.П.</t>
  </si>
  <si>
    <t>секция скандинавской ходьбы под руководством Коваленко А.С.</t>
  </si>
  <si>
    <t xml:space="preserve">Концерт токсовской группы "Загадай желание", приуроченный к Международному Дню Бабушек и Дедушек! </t>
  </si>
  <si>
    <t>группа "Загадай желание" сотрудники КДЦ, жители и гости МО "ТГП" 12+</t>
  </si>
  <si>
    <t xml:space="preserve">Организация выезда жителей МО "ТГП" 55+ на экскурсию </t>
  </si>
  <si>
    <t xml:space="preserve">Гатчинский дворец ЛО, Гатчина, Красноармейский пр.,1 </t>
  </si>
  <si>
    <t>Участие секции скандинавской ходьбы в осеннем марафоне легкоатлетический кросс скандинавская ходьба</t>
  </si>
  <si>
    <t>цветочная продукция, организация чаепития</t>
  </si>
  <si>
    <t>ОКТЯБРЬ</t>
  </si>
  <si>
    <t>План мероприятий МУ «КДЦ «Токсово»» на 2020г.</t>
  </si>
  <si>
    <t>03 января пятница 12:00</t>
  </si>
  <si>
    <t>Сотрудники КДЦ, дети от 3,5 до 5 лет и их родители</t>
  </si>
  <si>
    <t>раздаточная сувенирная продукция</t>
  </si>
  <si>
    <t>Развлекательное, физкультурно - оздоровительное</t>
  </si>
  <si>
    <t>07 января вторник 12:00</t>
  </si>
  <si>
    <t xml:space="preserve"> Фортепианный вечер. Играет Владислав Пейсахов</t>
  </si>
  <si>
    <t>Рождественские чтения «Пушкин и Достоевский о музыке»</t>
  </si>
  <si>
    <t>02 января четверг 16:00</t>
  </si>
  <si>
    <t>05 января воскресенье 16:00</t>
  </si>
  <si>
    <t>Детский рождественский утренник.  Концерт воспитанников музыкальной студии Минкиной О.П.</t>
  </si>
  <si>
    <t>12 января воскресенье 16:00</t>
  </si>
  <si>
    <t>Поздравления с юбилеями на дому.</t>
  </si>
  <si>
    <t>Глава администрации</t>
  </si>
  <si>
    <t>Поздравление с юбилеем на дому. 85 лет Бахвалова Зоя Васильевна. Ветеран труда.</t>
  </si>
  <si>
    <t>ул.Гагарина д.36 кв.1</t>
  </si>
  <si>
    <t xml:space="preserve">01 января среда        </t>
  </si>
  <si>
    <t>Ляпушова А.Д. (поздравление) Тихомирова Е.Д.(закупки)</t>
  </si>
  <si>
    <t>Социальное</t>
  </si>
  <si>
    <t>сотрудники КДЦ, совет ветеранов, администрация и жители МО "ТГП", (Взр. 70+ )</t>
  </si>
  <si>
    <t>Поздравление с юбилеем на дому. 80 лет Серикова Людмила Николаевна.</t>
  </si>
  <si>
    <t>ул.Привокзальная д. 20Б кв.238</t>
  </si>
  <si>
    <t>01 января среда</t>
  </si>
  <si>
    <t>постельное белье, подарочный пакет</t>
  </si>
  <si>
    <t>Новогодняя развлекательная программа "В гостях у Деда Мороза" для многодетных семей МО "ТГП"</t>
  </si>
  <si>
    <t>МУ "КДЦ "Токсово" д. Рапполово, Овражная, д.21 а</t>
  </si>
  <si>
    <t>дата и время уточняется</t>
  </si>
  <si>
    <t>финансируется за счёт средств администрации МО "ТГП"</t>
  </si>
  <si>
    <t>сотрудники КДЦ, жители МО "ТГП", лен. Области и СПб (Взр. 0+ )</t>
  </si>
  <si>
    <t>Поздравление с юбилеем на дому. 80 лет Ефимчук Импи Эйновна. Блокадница</t>
  </si>
  <si>
    <t xml:space="preserve">03 января пятница </t>
  </si>
  <si>
    <t>Новогодний спектакль "Про кота и лису в Новогоднем лесу". Экотеатр "Зеленые кулисы"</t>
  </si>
  <si>
    <t>06 января понедельник 17:30</t>
  </si>
  <si>
    <t>Маматова Ю.В. Тихомирова Е.Д.</t>
  </si>
  <si>
    <t>сотрудники КДЦ, молодые семьи с детьми 4+</t>
  </si>
  <si>
    <t>Поздравление с юбилеем на дому. 80 лет Горин Александр Игнатьевич.</t>
  </si>
  <si>
    <t>ул. Привокзальная д.21 кв.14</t>
  </si>
  <si>
    <t xml:space="preserve">07 января вторник </t>
  </si>
  <si>
    <t xml:space="preserve">Поздравления с юбилеями на дому. 80 лет. Шиженская Лилия Семеновна Блокадница </t>
  </si>
  <si>
    <t>12 января воскресенье</t>
  </si>
  <si>
    <t>Ляпушова А.Д. (поздравления) Тихомирова Е.Д. (закупки)</t>
  </si>
  <si>
    <t>Поздравления с юбилеями на дому. 85 лет. Петрова Клавдия Алексеевна Ветеран труда</t>
  </si>
  <si>
    <t>д. Рапполово, ул. Центральная д.1 кв.58</t>
  </si>
  <si>
    <t>13 января понедельник</t>
  </si>
  <si>
    <t>постельное белье, подарочный пакет, открытка, коробка конфет</t>
  </si>
  <si>
    <t>Поздравления с юбилеями на дому. 80 лет. Рымша Людмила  Александровна Ветеран труда</t>
  </si>
  <si>
    <t>Поздравления с юбилеями на дому. 85 лет. Киселева Людмила Михайловна</t>
  </si>
  <si>
    <t>14 января вторник</t>
  </si>
  <si>
    <t>Поздравления с юбилеями на дому. 80 лет. Приходько Лидия Рафаиловна Ветеран труда</t>
  </si>
  <si>
    <t>Развлекательная программа для детей "Старый Новый год спешит к нам в гости"</t>
  </si>
  <si>
    <t xml:space="preserve">14 января вторник 17:00 </t>
  </si>
  <si>
    <t>Маматова Ю.В. Уразовская М.А.</t>
  </si>
  <si>
    <t>сотрудники КДЦ,  дети 3+</t>
  </si>
  <si>
    <t>Участие делегации МО "ТГП" в районном мероприятие "Откройте сердцу волшебство", посвященное празднованию Старого Нового года</t>
  </si>
  <si>
    <t>АМУ КДЦ "Южный" г. Всеволожск, ул. Московская д.6</t>
  </si>
  <si>
    <t>Ляпушова А.Д. Дракунова Л.В. Тихомирова Е.Д.</t>
  </si>
  <si>
    <t xml:space="preserve">сотрудник КДЦ, представители от совета ветеранов, представитель от общества инвалидов 70+ </t>
  </si>
  <si>
    <t>Поздравления с юбилеями на дому. 70 лет. Габеджашвилли Антонина Евгеньевна Ветеран труда</t>
  </si>
  <si>
    <t>17 января пятница</t>
  </si>
  <si>
    <t>набор полотенец, подарочный пакет, открытка</t>
  </si>
  <si>
    <t>Участие делегации МО "ТГП" в районном мероприятие, посвященное 77 - годовщине со дня прорыва блокады Ленинграда</t>
  </si>
  <si>
    <t>МАУ "Всеволожский ЦКД" г. Всеволожск, Колтушское шоссе, д.110</t>
  </si>
  <si>
    <t>Ляпушова А.Д. Коновалов Г.П. Тихомирова Е.Д.</t>
  </si>
  <si>
    <t xml:space="preserve">сотрудник КДЦ, представители от совета ветеранов70+ </t>
  </si>
  <si>
    <t>Поздравления с юбилеями на дому. 75 лет. Макарчук Владимир Давыдович Пенсионер</t>
  </si>
  <si>
    <t>19 января воскресенье</t>
  </si>
  <si>
    <t>набор полотенец, подарочный пакет, открытка, коробка конфет</t>
  </si>
  <si>
    <t>19 января воскресенье 15:00 - 18:00</t>
  </si>
  <si>
    <t>Поздравления с юбилеями на дому. 85 лет. Волкова Юлия Андреевна Ветеран труда</t>
  </si>
  <si>
    <t>20 января понедельник</t>
  </si>
  <si>
    <t>Поздравления с юбилеями на дому. 75 лет. Яскеляйнен Нина Ивановна Малолетний узник</t>
  </si>
  <si>
    <t>д. Рапполово, ул. Овражная д.19 кв.10</t>
  </si>
  <si>
    <t>Музыкально-поэтическая гостиная "Рождественские встречи"</t>
  </si>
  <si>
    <t>21 января 13:00 вторник</t>
  </si>
  <si>
    <t xml:space="preserve">Хайдина И. А. </t>
  </si>
  <si>
    <t>участники школы третьего возраста "Надежда", приглашенные поэты и музыканты.</t>
  </si>
  <si>
    <t>Открытый урок по лепке из пластилина, приуроченный ко "Дню осведомленности о пингвинах"</t>
  </si>
  <si>
    <t xml:space="preserve">22 января среда 16:00 </t>
  </si>
  <si>
    <t xml:space="preserve"> развлекательно-познавательное</t>
  </si>
  <si>
    <t>Открытый урок, приуроченный к "Международному дню эскимо"</t>
  </si>
  <si>
    <t>24 января пятница 17:00</t>
  </si>
  <si>
    <t xml:space="preserve">развлекательно-познавательное </t>
  </si>
  <si>
    <t>Помощь в организации соревнований по прыжкам на лыжах с трамплина "Приз Олимпийских звёзд"</t>
  </si>
  <si>
    <t>закупка наградной продукции</t>
  </si>
  <si>
    <t>6 возрастных групп</t>
  </si>
  <si>
    <t xml:space="preserve">Участие делегации МО "ТГП" в районных мероприятиях, посвященных Дню полного освобождения Ленинграда от фашистской блокады. Митинг, торжественно - траурная церемония возложения венков и цветов к памятнику "Разорванное кольцо" </t>
  </si>
  <si>
    <t xml:space="preserve">26 января воскресенье </t>
  </si>
  <si>
    <t>Ляпушова А.Д. Тихомирова Е.Д. Коновалов Г.П.</t>
  </si>
  <si>
    <t>транспортные расходы, закупка цветы, венки</t>
  </si>
  <si>
    <t>26 января воскресенье 16:00</t>
  </si>
  <si>
    <t>Коновалов Г.П. Тихомирова Е.Д. Кабринская В.А. Якимов А.А. Орманжи Г.С. Уразовская М.А.</t>
  </si>
  <si>
    <t xml:space="preserve">культурно - просветительское, патриотическое </t>
  </si>
  <si>
    <t>сотрудники КДЦ, жители МО "ТГП" - участники событий</t>
  </si>
  <si>
    <t xml:space="preserve">Экскурсия на Императорский Фарфоровый завод </t>
  </si>
  <si>
    <t>Санкт-Петербург, пр. Обуховской Обороны, д. 151</t>
  </si>
  <si>
    <t>28 января вторник 10:30</t>
  </si>
  <si>
    <t>Хайдина И. А. Коновалов Г.П.</t>
  </si>
  <si>
    <t>участники школы третьего возраста "Надежда"</t>
  </si>
  <si>
    <t>Поздравления с юбилеями на дому. 75 лет. Морзов Евгений Дмитриевич Пенсионер</t>
  </si>
  <si>
    <t>28 января вторник</t>
  </si>
  <si>
    <t>Фримаркет</t>
  </si>
  <si>
    <t>8 февраля суббота 12:00</t>
  </si>
  <si>
    <t>Маматова Ю.В. Коваленко А.С. Лысов В.С.</t>
  </si>
  <si>
    <t>сотрудники КДЦ, жители МО "ТГП" 0+</t>
  </si>
  <si>
    <t>Открытый урок "Открытка к 23 февраля"</t>
  </si>
  <si>
    <t>19 февраля среда 16:00</t>
  </si>
  <si>
    <t xml:space="preserve">познавательно-развивающее </t>
  </si>
  <si>
    <t>сотрудники КДЦ, семьи с детьми 4+</t>
  </si>
  <si>
    <t>сотрудник КДЦ, учащиеся МОУ СОШ ТЦО 7+</t>
  </si>
  <si>
    <t>26 февраля среда 15:00</t>
  </si>
  <si>
    <t xml:space="preserve"> Познавательно-развивающее</t>
  </si>
  <si>
    <t>сотрудник КДЦ, семьи с детьми 3+</t>
  </si>
  <si>
    <t>26 февраля среда 16:00</t>
  </si>
  <si>
    <t>Маматова Ю.В. Хайдина И.А.</t>
  </si>
  <si>
    <t xml:space="preserve">сотрудники КДЦ, участники школы тетьего возраста "Надежда" </t>
  </si>
  <si>
    <t>Уразовская М.А.</t>
  </si>
  <si>
    <t xml:space="preserve">Информационная поддержка концерта духовой музыки. </t>
  </si>
  <si>
    <t>два раза в месяц по субботам 18:00</t>
  </si>
  <si>
    <t>13 февраля четверг 16:00</t>
  </si>
  <si>
    <t xml:space="preserve">Лысов В.С. Радишевский В. А. </t>
  </si>
  <si>
    <t>согласно списку</t>
  </si>
  <si>
    <t>Ляпушева А.Д. (поздравление) Тихомирова Е.Д. (закупка)</t>
  </si>
  <si>
    <t>15 февраля суббота 13:00</t>
  </si>
  <si>
    <t>Тихомирова Е.Д. Радишевский В.А. Якимов А.А.</t>
  </si>
  <si>
    <t>Орманжи Г.С. Уразовская М.А. Тихомирова Е.Д. Коновалов Г.П.</t>
  </si>
  <si>
    <t>место проведения уточняется</t>
  </si>
  <si>
    <t>два раза в месяц по воскресеньям 16:00</t>
  </si>
  <si>
    <t>01 марта воскресенье 15:00 - 18:00</t>
  </si>
  <si>
    <t>Вечер отдыха, посвященный Международному женскому дню и Дню Защитника Отечества для членов Совета Ветеранов, почетных жителей МО "ТГП", ветеранов ВС и членов Общества инвалидов МО "ТГП"</t>
  </si>
  <si>
    <t xml:space="preserve">Тихомирова Е.Д. Коновалов Г.П. Кабринская В.А. Орманжи Г.С. Уразовская М.А. Якимов А.А. </t>
  </si>
  <si>
    <t xml:space="preserve">06 марта пятница 12:00 </t>
  </si>
  <si>
    <t>04 марта среда 16:00</t>
  </si>
  <si>
    <t>Маматова Ю. В. Уразовская М.А.</t>
  </si>
  <si>
    <t xml:space="preserve">08 марта воскресенье 16:00 </t>
  </si>
  <si>
    <t xml:space="preserve">Организация и помощь в проведении Ежегодного отчёта главы МО "ТГП" и главы администрации МО "ТГП" по итогам деятельности за 2019г. </t>
  </si>
  <si>
    <t>Тихомирова Е.Д. Коновалов Г.П. Маматова Ю.В. Якимов А.А.</t>
  </si>
  <si>
    <t>Праздник Жаворонки</t>
  </si>
  <si>
    <t>Кабринская В.А. Маматова Ю. В. Уразовская М.А.</t>
  </si>
  <si>
    <t>Уразовская М.А. Маматова Ю.В.</t>
  </si>
  <si>
    <t>сотрудники КДЦ</t>
  </si>
  <si>
    <t>Тихомирова Е.Д. Маматова Ю.В.</t>
  </si>
  <si>
    <t>24 апреля пятница      15:00 - 17:00</t>
  </si>
  <si>
    <t>Тихомирова Е.Д. Маматова Ю.В. Коновалов Г.П. Коваленко А.С. Якимов А.А.</t>
  </si>
  <si>
    <t xml:space="preserve">13 апреля - 30 апреля </t>
  </si>
  <si>
    <t>Интернет - акция Флешмоб "Песни Победы"</t>
  </si>
  <si>
    <t>Тихомирова Е.Д. Маматова Ю.В. Кабринская В.А.</t>
  </si>
  <si>
    <t xml:space="preserve">Концерты органной музыки </t>
  </si>
  <si>
    <t>Коновалов Г.П. Лысов В. Тихомирова Е.Д. Маматова Ю.В.</t>
  </si>
  <si>
    <t xml:space="preserve"> Тихомирова Е.Д. Коновалов Г.П. Маматова Ю.В.</t>
  </si>
  <si>
    <t xml:space="preserve">Кабринская В.А. Тихомирова Е.Д. Коновалов Г.П. </t>
  </si>
  <si>
    <t xml:space="preserve">Тихомирова Е.Д. Коновалов Г.П. Кабринская В.А. Якимов А.А. </t>
  </si>
  <si>
    <t>09 мая суббота</t>
  </si>
  <si>
    <t xml:space="preserve"> 10:00</t>
  </si>
  <si>
    <t xml:space="preserve"> 11:50</t>
  </si>
  <si>
    <t>Тихомирова Е.Д. Коновалов Г.П. Радишевский В.А.</t>
  </si>
  <si>
    <t>Орманжи Г.С. Уразовская М.А. Коновалов Г.П.</t>
  </si>
  <si>
    <t>23 мая суббота 12:00</t>
  </si>
  <si>
    <t xml:space="preserve"> Богомолов В.А.  Тихомирова Е.Д. Коновалов Г.П. Якимов А.А.</t>
  </si>
  <si>
    <t>Директор</t>
  </si>
  <si>
    <t>организация чаепития</t>
  </si>
  <si>
    <t>Приобретено 2019</t>
  </si>
  <si>
    <t>постельное белье, конфеты, подарочный пакет, букет</t>
  </si>
  <si>
    <t xml:space="preserve">руководитель и участники секции по скандинавской ходьбе </t>
  </si>
  <si>
    <t>Участие в 51-ом международном зимнем марафоне "Дорога жизни", посвященном 76-й годовщине полного освобождения Ленинграда от фашистской блокады</t>
  </si>
  <si>
    <t>26 января воскресенье 11:15</t>
  </si>
  <si>
    <t>Коваленко А. С. Тихомирова Е.Д.</t>
  </si>
  <si>
    <t>оплата взноса</t>
  </si>
  <si>
    <t>548.93</t>
  </si>
  <si>
    <t>День Защитника Отечества. Праздничный фуршет для ветеранов военной службы.</t>
  </si>
  <si>
    <t>21 февраля пятница 16:00</t>
  </si>
  <si>
    <t>Тихомирова Е.Д. Коновалов Г.П. Хасенова Ж.С. Кабринская В.А. Орманжи Г.С. Уразовская М.А.</t>
  </si>
  <si>
    <t>организация питание, цветы</t>
  </si>
  <si>
    <t xml:space="preserve">"День именинника". Праздничная развлекательная программа для детей, родившихся в феврале. </t>
  </si>
  <si>
    <t>28 февраля пятница 17:00</t>
  </si>
  <si>
    <t>Маматова Ю.В. Кабринская В.А. Хасенова Ж.С.</t>
  </si>
  <si>
    <t>Фестиваль-конкурс вокального искусства "Я обязательно вернусь"</t>
  </si>
  <si>
    <t>МБУК "КЦ "Фортуна" г.Отрадное ул. Гагарина, 1</t>
  </si>
  <si>
    <t>21 марта суббота</t>
  </si>
  <si>
    <t>Уразовская М.А. Орманжи Г.С. Тихомирова Е.Д Коновалов Г.П.</t>
  </si>
  <si>
    <t>НСК "Радуга"</t>
  </si>
  <si>
    <t xml:space="preserve"> </t>
  </si>
  <si>
    <t>Поздравления с юбилеями на дому. 85 лет. Федорова Галина Васильевна, ветеран труда.</t>
  </si>
  <si>
    <t>г.п.Токсово ул. Гагарина, д.35</t>
  </si>
  <si>
    <t>01 февраля суббота</t>
  </si>
  <si>
    <t>Ляпушова А.Д. (поздравление) Тихомирова Е.Д. (закупка)</t>
  </si>
  <si>
    <t>КПБ 1,5 спальное, коробка конфет, цветы, открытка, пакет подарочный</t>
  </si>
  <si>
    <t>Поздравления с юбилеями на дому. 75 лет. Ягодин Василий Тихонович, ветеран вооруженных сил.</t>
  </si>
  <si>
    <t>г.п.Токсово ул. Привокзальная, д.20 б, кв.69</t>
  </si>
  <si>
    <t>04 февраля вторник</t>
  </si>
  <si>
    <t>комплект полотенец, коробка конфет, цветы, открытка, пакет подарочный</t>
  </si>
  <si>
    <t>Поздравления с юбилеями на дому. 85 лет. Зайцева Анна Ивановна. Ветеран труда.</t>
  </si>
  <si>
    <t>Лехтуси в/г 61, д.1, кв.41</t>
  </si>
  <si>
    <t>10 февраля понедельник</t>
  </si>
  <si>
    <t>Поздравления с юбилеями на дому. 80 лет. Михайлова Мария Алексеевна. Пенсионерка</t>
  </si>
  <si>
    <t>г.п.Токсово ул. Привокзальная, д.20, кв.43</t>
  </si>
  <si>
    <t>КПБ 1,5 спальное,  цветы, открытка, пакет подарочный</t>
  </si>
  <si>
    <t>Поздравления с юбилеями на дому. 70 лет. Соколова Людмила Константиновна. Ветеран труда</t>
  </si>
  <si>
    <t>г.п.Токсово ул. Некрасова, д.38/40, кв.5</t>
  </si>
  <si>
    <t>11 февраля вторник</t>
  </si>
  <si>
    <t>комплект полотенец,  цветы, открытка, пакет подарочный</t>
  </si>
  <si>
    <t>15 февраля суббота 12:00</t>
  </si>
  <si>
    <t>Поздравления с юбилеями на дому. 90 лет. Смирнова Тамара Павловна. Ветеран труда</t>
  </si>
  <si>
    <t>г.п.Токсово ул. Широкая, д.10</t>
  </si>
  <si>
    <t>15 февраля суббота</t>
  </si>
  <si>
    <t>плед, цветы, открытка, пакет подарочный</t>
  </si>
  <si>
    <t>Поздравления с юбилеями на дому. 70 лет. Иванова Галина Александровна. Ветеран труда</t>
  </si>
  <si>
    <t>Лехтуси в/г 61 д.2, кв.46</t>
  </si>
  <si>
    <t>19 февраля среда</t>
  </si>
  <si>
    <t>комплект полотенец, цветы, открытка, пакет подарочный</t>
  </si>
  <si>
    <t>Поздравления с юбилеями на дому. 80 лет. Федяев Евгений Александрович. Ветеран труда</t>
  </si>
  <si>
    <t>г.п.Токсово ул. Привокзальная, д.17, кв.55</t>
  </si>
  <si>
    <t>20 февраля четверг</t>
  </si>
  <si>
    <t>КПБ 1,5 спальное+цветы+открытка+пакет подарочный</t>
  </si>
  <si>
    <t>Поздравления с юбилеями на дому. 70 лет. Емельянова Нина Михайловна. Ветеран труда</t>
  </si>
  <si>
    <t>г.п.Токсово ул. Привокзальная, д.16 а, кв.78</t>
  </si>
  <si>
    <t>21 февраля пятница</t>
  </si>
  <si>
    <t>Поздравления с юбилеями на дому. 80 лет. Кищук Галина Ивановна. Ветеран труда</t>
  </si>
  <si>
    <t>г.п.Токсово ул. Школьный пер., д.10, кв.81</t>
  </si>
  <si>
    <t>КПБ 1,5 спальное, цветы, открытка, пакет подарочный</t>
  </si>
  <si>
    <t>Поздравления с юбилеями на дому. 85 лет. Кяппи Пелагея Никитична. Ветеран труда</t>
  </si>
  <si>
    <t>г.п.Токсово ул. Привокзальная, д.16 а, кв.49</t>
  </si>
  <si>
    <t>23 февраля воскресенье</t>
  </si>
  <si>
    <t>КПБ 1,5 спальное, цветы, открытка, коробка конфет, пакет подарочный</t>
  </si>
  <si>
    <t>Поздравления с юбилеями на дому. 80 лет. Чакшов Иван Степанович. Ветеран труда</t>
  </si>
  <si>
    <t>г.п.Токсово ул. Привокзальная, д.22, кв.10</t>
  </si>
  <si>
    <t>28 февраля пятница</t>
  </si>
  <si>
    <t>цветы, сувенирная продукция</t>
  </si>
  <si>
    <t>Охта - парк ул. Людмилы Кедриной, 1А, д. Мистолово</t>
  </si>
  <si>
    <t xml:space="preserve">спортивное </t>
  </si>
  <si>
    <t xml:space="preserve">шахматисты из СПб и ЛО </t>
  </si>
  <si>
    <t>Поздравления с юбилеями на дому. 95 лет. Балакирева Валентина Васильевна. Ветеран труда.</t>
  </si>
  <si>
    <t>д. Рапполово, ул. Лесная д.8</t>
  </si>
  <si>
    <t>03 марта вторник</t>
  </si>
  <si>
    <t>плед, коробка конфет, цветы, открытка, пакет подарочный</t>
  </si>
  <si>
    <t xml:space="preserve">04 марта среда 14:00 </t>
  </si>
  <si>
    <t>Участие делегации МО "ТГП" в районном мероприятии, посвященном Международному Женскому дню.</t>
  </si>
  <si>
    <t>ЦКиД г. Всеволожска г. Всеволожск, Колтушское шоссе 110</t>
  </si>
  <si>
    <t>06 марта пятница 14:00 выезд 12:30</t>
  </si>
  <si>
    <t>члены Совета Ветеранов МО "ТГП"</t>
  </si>
  <si>
    <t>театр "Мюзик-холл", СПб, Александровский парк, 4</t>
  </si>
  <si>
    <t>многодетные женщины, ветераны войны и труда (жители МО "ТГП")</t>
  </si>
  <si>
    <t>Участие делегации МО "ТГП" в районных мероприятиях, посвященных Дню защитника отечества</t>
  </si>
  <si>
    <t>Вечер отдыха, посвященный Международному женскому дню для участников Школы третьего возраста "Надежда"</t>
  </si>
  <si>
    <t xml:space="preserve">06 марта пятница 14:00
 </t>
  </si>
  <si>
    <t xml:space="preserve">Тихомирова Е.Д. Коновалов Г.П. Хайдина И.А. </t>
  </si>
  <si>
    <t>Музыкально-поэтическая гостиная «Память о Высоцком»</t>
  </si>
  <si>
    <t>13 марта пятница 17:30</t>
  </si>
  <si>
    <t>Хайдина Н.А.</t>
  </si>
  <si>
    <t>участники школы третьего возраста "Надежда", жители взрослые 60+, группа "Загадай желание"</t>
  </si>
  <si>
    <t>сотрудник КДЦ, дети 0+ мол 14+</t>
  </si>
  <si>
    <t xml:space="preserve">19 марта четверг 16:00 </t>
  </si>
  <si>
    <t xml:space="preserve">Открытый межмуниципальный турнир по волейболу, приуроченный к Международному женскому дню </t>
  </si>
  <si>
    <t>07 марта суббота 16:00</t>
  </si>
  <si>
    <t>Тихомирова Е.Д. Лысов В.С.</t>
  </si>
  <si>
    <t>сотрудник КДЦ, жители поселения 14-24, взр</t>
  </si>
  <si>
    <t xml:space="preserve">Поздравления с юбилеями на дому. 70 лет. Гагарина Людмила Васильевна. </t>
  </si>
  <si>
    <t>05 марта четверг 12:00</t>
  </si>
  <si>
    <t>24 марта вторник 17:00</t>
  </si>
  <si>
    <t>Поздравления с юбилеями на дому. 90 лет. Ефимова Инна Георгиевна. Ветеран труда.</t>
  </si>
  <si>
    <t>п. Токсово, ул. Железнодорожная, 3А-40..</t>
  </si>
  <si>
    <t>25 марта, среда</t>
  </si>
  <si>
    <t>Поздравления с юбилеями на дому. 80 лет. Сергеев Вячеслав Константинович. Ветеран военной службы</t>
  </si>
  <si>
    <t>п. Токсово, ул. Привокзальная, 15-10.</t>
  </si>
  <si>
    <t>28 марта, суббота</t>
  </si>
  <si>
    <t>Поздравления с юбилеями на дому. 80 лет. Федоров Евгений Владимирович. Ветеран труда.</t>
  </si>
  <si>
    <t>п. Токсово, ул. Привокзальная, 16А-54.</t>
  </si>
  <si>
    <t xml:space="preserve">Поздравления с юбилеями на дому. 70 лет. Козлов Николай Александрович. </t>
  </si>
  <si>
    <t>д. Рапполово, ул. Центральная, 1-56</t>
  </si>
  <si>
    <t>Поздравления с юбилеями на дому. 70 лет. Васильев Владимир Васильевич. Ветеран военной службы.</t>
  </si>
  <si>
    <t>п. Токсово, ул. Привокзальная, 23-3.</t>
  </si>
  <si>
    <t>29 марта, воскресенье</t>
  </si>
  <si>
    <t>Поздравления с юбилеями на дому. 70 лет. Ефремов Анатолий Дмитриевич. Ветеран военной службы.</t>
  </si>
  <si>
    <t>п. Токсово, ул. Привокзальная, 17-78.</t>
  </si>
  <si>
    <t xml:space="preserve">Смета День Победы воздушные шары 30 шт. </t>
  </si>
  <si>
    <t>Смета День Победы призы, мелки</t>
  </si>
  <si>
    <t>смета День Победы цветы</t>
  </si>
  <si>
    <t>закупка саженцев</t>
  </si>
  <si>
    <t>24 мая воскресенье</t>
  </si>
  <si>
    <t>Тихомирова Е.Д. Коновалов Г.П. Крячко Д.А.</t>
  </si>
  <si>
    <t xml:space="preserve"> Тихомирова Е.Д. Хасенова Ж.С. Кабринская В.А. Коновалов Г.П. Якимов А.А. Маматова Ю.В.  Орманжи Г.С. Уразовская М.А.</t>
  </si>
  <si>
    <t xml:space="preserve">Коновалов Г.П. Наумова К.Ю. </t>
  </si>
  <si>
    <t>Тихомирова Е.Д. Коновалов Г.П. Уразовская М.А. Кабринская В.А. Маматова Ю.В. Хасенова Ж.С. Якимов А.А.</t>
  </si>
  <si>
    <t>Кабринская В.А. Тихомирова Е.Д. Коновалов Г.П. Маматова Ю.В. Якимов А.А.</t>
  </si>
  <si>
    <t>Хасенова Ж.С. Кабринская В.А. Тихомирова Е.Д.  Якимов А.А. Орманжи Г.С. Уразовская М.А. Коваленко А.С.</t>
  </si>
  <si>
    <t xml:space="preserve">Кабринская В. Лысов В.С. Тихомирова Е.Д. Коновалов Г.П. Якимов А. </t>
  </si>
  <si>
    <t>Тихомирова Е.Д. Коновалов Г.П. Хасенова Ж.С. Кабринская В.А. Якимов А.А.</t>
  </si>
  <si>
    <t xml:space="preserve"> Маматова Ю.В.</t>
  </si>
  <si>
    <t>12 июня пятница 16:00</t>
  </si>
  <si>
    <t>Мастер - класс</t>
  </si>
  <si>
    <t>12 июня пятница в течении дня</t>
  </si>
  <si>
    <t>Коновалов Г.П. Чернатов Д.С. Крячко Д.А.</t>
  </si>
  <si>
    <t>22 июня понедельник 12:00</t>
  </si>
  <si>
    <t>Кабринская В. А. Коновалов Г.П. Орманжи Г.С. Уразовская М.А.</t>
  </si>
  <si>
    <t xml:space="preserve"> Тихомирова Е.Д. Коновалов Г.П. Кабринская В.А. Якимов А.А. Орманжи Г.С. Уразовская М.А. Коваленко А.С. Маматова Ю.В. Лысов В.С. Молодкин С.Ю.</t>
  </si>
  <si>
    <t>Орманжи Г.С. Уразовская М.А.</t>
  </si>
  <si>
    <t xml:space="preserve">Кабринская В.А. Тихомирова Е.Д. Маматова Ю.В. Якимов А.А. Коновалов Г.П. Лысов В.С.    </t>
  </si>
  <si>
    <t xml:space="preserve">Кабринская В.А. Тихомирова Е.Д. Якимов А.А. Маматова Ю.В. Коновалов Г.П. Лысов В.С.   </t>
  </si>
  <si>
    <t>Хасенова Ж.С.  Коновалов Г.П. Тихомирова Е.Д. Кабринская В.А.</t>
  </si>
  <si>
    <t xml:space="preserve">Хасенова Ж.С.  Кабринская В.А. Тихомирова Е. Д.  Якимов А.А. Коновалов Г.П. </t>
  </si>
  <si>
    <t>20 июня суббота</t>
  </si>
  <si>
    <t>Хасенова Ж.С. Лысов В.С. Маматова Ю.В.</t>
  </si>
  <si>
    <t>27 мая среда 16:00</t>
  </si>
  <si>
    <t>Дворовые игры</t>
  </si>
  <si>
    <t>Дворы п. Токсово</t>
  </si>
  <si>
    <t>два раза в месяц по выходным</t>
  </si>
  <si>
    <t>спортивно-оздоровительное</t>
  </si>
  <si>
    <t>сотрудник КДЦ, семьи с детьми 4+</t>
  </si>
  <si>
    <t>Дворы д. Рапполово</t>
  </si>
  <si>
    <t xml:space="preserve">один раз в месяц по выходным </t>
  </si>
  <si>
    <t>Дворы д. Лехтуси</t>
  </si>
  <si>
    <t>сотрудники КДЦ, дети 0+</t>
  </si>
  <si>
    <t>12 июля воскресенье 13:00</t>
  </si>
  <si>
    <t>Хасенова Ж.С. Тихомирова Е.Д.  Коновалов Г.П. Маматова Ю.В. Лысов В.С. Кабринская В.А. Крячко Д.А.</t>
  </si>
  <si>
    <t>Крячко Д.А</t>
  </si>
  <si>
    <t>Лысов В.С. Крячко Д.А.</t>
  </si>
  <si>
    <t xml:space="preserve">спортивный инвентарь </t>
  </si>
  <si>
    <t>Смета Дня поселения, наградная продукция, призы, фельдшер</t>
  </si>
  <si>
    <t>Лысов В.С. Тихомирова Е.Д. Якимов А.А. Крячко Д.А.</t>
  </si>
  <si>
    <t>Коновалов Г.П. Тихомирова Е.Д. Крячко Д.А.</t>
  </si>
  <si>
    <t>Смета Дня поселения наградная продукция</t>
  </si>
  <si>
    <t>Тихомирова Е.Д. Коновалов Г.П. Хайдина И.А.</t>
  </si>
  <si>
    <t>08 августа суббота с 10:00 до 23:00</t>
  </si>
  <si>
    <t>Хасенова Ж.С.  Коновалов Г.П. Тихомирова Е.Д. Кабринская В.А.  Маматова Ю.В. Коваленко А.С. Орманжи Г.С. Уразовская М.С. Якимов А.А. Лысов В.С. Крячко Д.А.</t>
  </si>
  <si>
    <t>Смета День Поселения питание</t>
  </si>
  <si>
    <t>08 августа суббота 16:00</t>
  </si>
  <si>
    <t xml:space="preserve">Коновалов Г.П. Ляпушева А.Д. </t>
  </si>
  <si>
    <t>22 августа суббота 12:00</t>
  </si>
  <si>
    <t>Лысов В.С. Якимов А.А. Крячко Д.А. Коновалов Г.П. Маматова Ю.В.</t>
  </si>
  <si>
    <t>Экскурсия</t>
  </si>
  <si>
    <t xml:space="preserve">Тихомирова Е.Д. Коновалов Г.П., Якимов А.А. </t>
  </si>
  <si>
    <t>конец августа</t>
  </si>
  <si>
    <t>Лысов В.С. Маматова Ю.В. Крячко Д.А.</t>
  </si>
  <si>
    <t>Участие делегации МО "ТГП" в праздничных мероприятиях, посвященных 84-й годовщине со Дня образования Всеволожского муниципального района</t>
  </si>
  <si>
    <t>01 августа суббота начало 12:00 выезд в 10:00</t>
  </si>
  <si>
    <t>02 августа своскресенье 11:00</t>
  </si>
  <si>
    <t>02 августа воскресенье 12:00</t>
  </si>
  <si>
    <t>г. Всеволожск</t>
  </si>
  <si>
    <t>"День именинника". Праздничная развлекательная программа для детей, родившихся летом</t>
  </si>
  <si>
    <t>28 августа пятница 18:00</t>
  </si>
  <si>
    <t>Поздравление малолетних узников фаштзма МО "Токсовское ГП", посвященное Международному дню освобождения узников фашизма.</t>
  </si>
  <si>
    <t>на дому</t>
  </si>
  <si>
    <t>продуктовые наборы</t>
  </si>
  <si>
    <t>10 апреля пятница</t>
  </si>
  <si>
    <t>01 сентября вторник 10:00</t>
  </si>
  <si>
    <t>04 сентября пятница 14:00</t>
  </si>
  <si>
    <t>06 сентября суббота 12:00</t>
  </si>
  <si>
    <t>07 сентября воскресенье 13:00</t>
  </si>
  <si>
    <t>07 сентября воскресенье 15:30 - 16:45 17:00</t>
  </si>
  <si>
    <t>Последний матч III Чемпионата Токсово и церемония награждения победителей II Чемпионата Токсово</t>
  </si>
  <si>
    <t>Участие делегации МО "ТГП" в патриотической акции, посвященной 79-й годовщине со дня начала действия водной трассы Дороги Жизни</t>
  </si>
  <si>
    <t>12 сентября суббота 11:00</t>
  </si>
  <si>
    <t>19 сентября  суббота 12:00</t>
  </si>
  <si>
    <t>Субботник, посвященный всемирному дню чистоты</t>
  </si>
  <si>
    <t>20 сентября  суббота 12:00</t>
  </si>
  <si>
    <t>25 сентября пятница 12:00</t>
  </si>
  <si>
    <t xml:space="preserve">26 сентября суббота </t>
  </si>
  <si>
    <t>01 октября четверг 09:30</t>
  </si>
  <si>
    <t>01 октября четверг 17:00</t>
  </si>
  <si>
    <t xml:space="preserve">Тихомирова Е.Д. Кабринская В.А. Маматова Ю.В. Коновалов Г.П Якимов А.А. Лысов В.С. </t>
  </si>
  <si>
    <t>Концерт хорового коллектива "Радуга", посвященная Дню пожилого человека.</t>
  </si>
  <si>
    <t xml:space="preserve"> 04 октября воскресенье 14:00</t>
  </si>
  <si>
    <t>05 октября понедельник 15:00</t>
  </si>
  <si>
    <t>08 октября четверг  09:30</t>
  </si>
  <si>
    <t>16 октября пятница  09:30</t>
  </si>
  <si>
    <t>Коновалов Г.П. Маматова Ю.В.</t>
  </si>
  <si>
    <t>11 октября воскресенье 09:00</t>
  </si>
  <si>
    <t>18 октября воскресенье 11:00</t>
  </si>
  <si>
    <t>24 октября суббота 16:00</t>
  </si>
  <si>
    <t xml:space="preserve">Маматова Ю.В. Тихомирова Е.Д. </t>
  </si>
  <si>
    <t>НОЯБРЬ</t>
  </si>
  <si>
    <t>Праздник фонариков</t>
  </si>
  <si>
    <t>01 ноября пятница 17:00</t>
  </si>
  <si>
    <t>семьи с детьми, школьники,  жители МО "ТГП"</t>
  </si>
  <si>
    <t>Выезд хорового коллектива "Радуга" на выступление в музей "Дорога жизни" филиал Центрального военно-морского музея Санкт-Петербурга</t>
  </si>
  <si>
    <t>ЛО, Всев. район, Рахьинское гп, п.ст. Ладожское Озеро, шоссе Дорога Жизни, 58</t>
  </si>
  <si>
    <t>03 ноября воскресенье</t>
  </si>
  <si>
    <t>Орманжи Г. С. Уразовская М.А.</t>
  </si>
  <si>
    <t>хоровой коллектив "Радуга", жители МО "ТГП"</t>
  </si>
  <si>
    <t>Муниципальный фотоконкурс, посвященный Дню матери.</t>
  </si>
  <si>
    <t>социальная сеть в "ВКонтакте"</t>
  </si>
  <si>
    <t>03 ноября - 20 ноября</t>
  </si>
  <si>
    <t>социально - культурное</t>
  </si>
  <si>
    <t>молодые семьи с детьми, жители МО "ТГП"</t>
  </si>
  <si>
    <t>Патриотическая акция, посвященная Дню Народного Единства "Мы разные, но мы вместе"</t>
  </si>
  <si>
    <t>04 ноября среда</t>
  </si>
  <si>
    <t>Тихомирова Е.Д. Маматова Ю.В. Уразовская М.А. Лысов В.С.</t>
  </si>
  <si>
    <t>семьи с детьми, жители МО "ТГП"</t>
  </si>
  <si>
    <t xml:space="preserve">Участие делегации МО "ТГП" в районном мероприятие, посвященном Дню народного единства </t>
  </si>
  <si>
    <t>АМУ "КДЦ "Южный" г. Всеволожск, ул. Московская 6</t>
  </si>
  <si>
    <t>совет ветеранов, школа третьего возраста "Надежда", жители МО "ТГП"</t>
  </si>
  <si>
    <t xml:space="preserve">Участие делегации МО "ТГП" в районном мероприятие, посвященном 103-й годовщине Великой Октябрьской Социалистической революции </t>
  </si>
  <si>
    <t>ЦКД г. Всеволожск, Колтушское шоссе 110</t>
  </si>
  <si>
    <t>07 ноября суббота 12:00</t>
  </si>
  <si>
    <t xml:space="preserve">День сотрудника органа внутренних дел. Поздравление единственного токсовского ветерана правоохранительных органов Заеца Владимира Андреевича </t>
  </si>
  <si>
    <t xml:space="preserve">10 ноября суббота </t>
  </si>
  <si>
    <t>подарок</t>
  </si>
  <si>
    <t>совет ветеранов, администрация, ветеран правоохранительных органов</t>
  </si>
  <si>
    <t>Акция "Международный день энергосбережения"</t>
  </si>
  <si>
    <t>11 ноября среда</t>
  </si>
  <si>
    <t>Лысов В.С.                Маматова Ю.В.</t>
  </si>
  <si>
    <t>жители МО "ТГП"</t>
  </si>
  <si>
    <t>Выезд школы третьего возраста "Надежда" Экскурсия</t>
  </si>
  <si>
    <t xml:space="preserve"> г. Санкт-Петербург, Инженерная ул., 2-4</t>
  </si>
  <si>
    <t>13 ноября пятница</t>
  </si>
  <si>
    <t xml:space="preserve">Мероприятие для допризывной и призывной молодежи, посвященное Всероссийскому дню призывника "В армии служить - почетно!" </t>
  </si>
  <si>
    <t>15 ноября воскресенье 12:00</t>
  </si>
  <si>
    <t xml:space="preserve">Тихомирова Е.Д. Коновалов Г.П. Лысов В.С. </t>
  </si>
  <si>
    <t xml:space="preserve">патриотическое, физкультурно - оздоровительное </t>
  </si>
  <si>
    <t>молодежь МО "ТГП", сотрудники КДЦ</t>
  </si>
  <si>
    <t>День рождения Деда Мороза</t>
  </si>
  <si>
    <t>18 ноября среда 12:00</t>
  </si>
  <si>
    <t xml:space="preserve">Маматова Ю.В. </t>
  </si>
  <si>
    <t xml:space="preserve"> развлекательное</t>
  </si>
  <si>
    <t xml:space="preserve">дети и их родители </t>
  </si>
  <si>
    <t>Участие делегации МО "ТГП" в районном мероприятие, посвященном 79 -й годовщине со дня начала действия ледовой трассы Дорога жизни</t>
  </si>
  <si>
    <t>мемориал "Разорванное кольцо" 39 км Дороги Жизни г.  Всеволожск, Московская ул., 6, КДЦ "Южный"</t>
  </si>
  <si>
    <t>20 ноября пятница 12:00 и 14:00</t>
  </si>
  <si>
    <t>Отчетный концерт хорового коллектива "Радуга" "Любовь и песня ходят вместе"</t>
  </si>
  <si>
    <t>Большой зал МУ "КДЦ "Токсово" д. Рапполово ул. Овражная д.21а</t>
  </si>
  <si>
    <t>21 ноября суббота 15:00</t>
  </si>
  <si>
    <t xml:space="preserve">Орманжи Г. С. Уразовская М.А. Тихомирова Е.Д. </t>
  </si>
  <si>
    <t>закупка цветов</t>
  </si>
  <si>
    <t>сотрудники КДЦ, жители и гости МО "ТГП" 12+</t>
  </si>
  <si>
    <t>29 ноября воскресенье 16:00</t>
  </si>
  <si>
    <t>Тихомирова Е.Д. Коновалов Г.П. Якимов А.А. Уразовская М.А. Маматова Ю.В. Орманжи Г.С.</t>
  </si>
  <si>
    <t>ДЕКАБРЬ</t>
  </si>
  <si>
    <t>Социальная акция  "ДоброТоксово". Новогодний сбор подарков для одиноких бабушек и дедушек МО "ТГП"</t>
  </si>
  <si>
    <t>01-27 декабря</t>
  </si>
  <si>
    <t xml:space="preserve">Маматова Ю.В. Лысов В.С. </t>
  </si>
  <si>
    <t>сотрудники КДЦ, жители МО "ТГП", пожилые люди 70+</t>
  </si>
  <si>
    <t xml:space="preserve">Мастер - класс для старшего поколения </t>
  </si>
  <si>
    <t>01 декабря вторник 13:00</t>
  </si>
  <si>
    <t>Хайдина И. А. Маматова Ю.В.</t>
  </si>
  <si>
    <t>Участие делегации МО "ТГП" в районном мероприятие, посвященном Международному Дню инвалидов</t>
  </si>
  <si>
    <t xml:space="preserve"> г.  Всеволожск, Московская ул., 6, АМУ КДЦ "Южный"</t>
  </si>
  <si>
    <t>03 декабря четверг 09:30</t>
  </si>
  <si>
    <t>Дракунова Л. В. Коновалов Г.П. Тихомирова Е.Д.</t>
  </si>
  <si>
    <t>сотрудник КДЦ, члены организации ВОИ</t>
  </si>
  <si>
    <t>Поздравление детей - инвалидов на дому</t>
  </si>
  <si>
    <t>Согласно списку</t>
  </si>
  <si>
    <t>03 и 04 декабря</t>
  </si>
  <si>
    <t>Тихомирова Е.Д. Коновалов Г.П. Депутаты МО "ТГП"</t>
  </si>
  <si>
    <t>закупка подарков</t>
  </si>
  <si>
    <t xml:space="preserve">сотрудники КДЦ, дети с ограниченными возможностями </t>
  </si>
  <si>
    <t>Праздничный концерт и чаепитие, посвященные международному дню инвалидов</t>
  </si>
  <si>
    <t>04 декабря пятница  12:00</t>
  </si>
  <si>
    <t>Карбинская В. А., Рыжкова Е.Н., Тихомирова Е.Д., Коновалов Г.П., Маматова Ю.В., Захарова С.А. Дракунова Л.В.</t>
  </si>
  <si>
    <t>социальное, культурно - просветительское</t>
  </si>
  <si>
    <t>сотрудник КДЦ, сотрудники администрации МО "ТГП", жители взр. 70+ , люди с ограниченными возможностями</t>
  </si>
  <si>
    <t>Фримаркет. Бесплатная ярмарка</t>
  </si>
  <si>
    <t>06 декабря воскресенье          12:00</t>
  </si>
  <si>
    <t>Маматова Ю.В. Лысов В.С. Коваленко А.С.</t>
  </si>
  <si>
    <t>Участие в муниципальном молодежном образовательном форуме Всеволожского района ЛО "Формула успеха"</t>
  </si>
  <si>
    <t>Тихомирова Е.Д., Коновалов Г.П., Лысов В.С.</t>
  </si>
  <si>
    <t xml:space="preserve">просветительское </t>
  </si>
  <si>
    <t>молодежь МО "ТГП" 18+</t>
  </si>
  <si>
    <t>Выставка детского рисунка «Коррупция глазами детей», посвященная Международному дню борьбы с коррупцией</t>
  </si>
  <si>
    <t>09 декабря среда</t>
  </si>
  <si>
    <t>ученики МОУ "СОШ "ТЦО"</t>
  </si>
  <si>
    <t>Открытый урок "Снежные узоры"</t>
  </si>
  <si>
    <t>09 декабря среда 16:00</t>
  </si>
  <si>
    <t>Открытый урок, приуроченный к Дню Конституции РФ</t>
  </si>
  <si>
    <t>МУ "КДЦ "Токсово" д. Рапполово, ул. Овражная д.21 а</t>
  </si>
  <si>
    <t>11 декабря четверг 17:00</t>
  </si>
  <si>
    <t>Уразовская М.С., Коновалов Г.П. Якимов А.А.</t>
  </si>
  <si>
    <t>сотрудники КДЦ, жители МО "  ТГП" 5+</t>
  </si>
  <si>
    <t>Участие секции скандинавской ходьбы в соревнованиях  по скандинавской ходьбе - «СНЕГОБЕГ И СНЕГОХОД 2020».</t>
  </si>
  <si>
    <t>г. Сестрорецк, пляж Дубковский</t>
  </si>
  <si>
    <t>12 декабря суббота 12:00</t>
  </si>
  <si>
    <t>Коваленко А.С.</t>
  </si>
  <si>
    <t>Участие в мероприятие "Итоги года в сфере молодежной политики Всеволожского муниципального района Ленинградской области"</t>
  </si>
  <si>
    <t>сотрудник КДЦ, молодежь Токсово</t>
  </si>
  <si>
    <t>Открытый урок по раскрашиванию
 елочных игрушек</t>
  </si>
  <si>
    <t>16 декабря среда 16:00</t>
  </si>
  <si>
    <t>18 декабря 11:00 пятница</t>
  </si>
  <si>
    <t>Мастер - класс для старшего поколения "Новогодние украшения"</t>
  </si>
  <si>
    <t>22 декабря вторник 12:00</t>
  </si>
  <si>
    <t>Новогодний вечер Токсовкого общества инвалидов</t>
  </si>
  <si>
    <t>22 декабря вторник 16:00</t>
  </si>
  <si>
    <t>Хайдина И. А. Маматова Ю.В. Дракунова Л.В.</t>
  </si>
  <si>
    <t>члены Токсовского общества инвалидов, депутаты МО "ТГП"</t>
  </si>
  <si>
    <t xml:space="preserve">Всероссийская акция "День короткометражного кино" </t>
  </si>
  <si>
    <t>23 декабря среда 16:00</t>
  </si>
  <si>
    <t xml:space="preserve">Тихомирова Е.Д. Коновалов Г.П. </t>
  </si>
  <si>
    <t>сотрудники КДЦ, жители и гости д. Рапполово 5+</t>
  </si>
  <si>
    <t xml:space="preserve">Итоги года. Новогодний вечер для участников школы третьего возраста "Надежда" </t>
  </si>
  <si>
    <t>25 декабря пятница 17:00</t>
  </si>
  <si>
    <t>Маматова Ю. В. Хайдина И. А.</t>
  </si>
  <si>
    <t>участники ШТВ "Надежда"</t>
  </si>
  <si>
    <t>Новогодняя развлекательная программа для детей</t>
  </si>
  <si>
    <t>д. Лехтуси, детская площадка</t>
  </si>
  <si>
    <t xml:space="preserve">Новогодняя развлекательная программа </t>
  </si>
  <si>
    <t>26 декабря суббота 15:00</t>
  </si>
  <si>
    <t xml:space="preserve">Муниципальная новогодняя елка </t>
  </si>
  <si>
    <t>27 декабря воскресенье 12:00</t>
  </si>
  <si>
    <t xml:space="preserve">Тихомирова Е.Д, Коновалов Г.П. 
Якимов А.А. 
</t>
  </si>
  <si>
    <t>сотрудники КДЦ,  жители МО "ТГП", лен. Области и СПб (Взр. 0+ )</t>
  </si>
  <si>
    <t>Новогодний концерт хорового коллектива «Радуга»</t>
  </si>
  <si>
    <t>27 декабря воскресенье 15:00</t>
  </si>
  <si>
    <t>Орманжи Г. С. Уразовская М.А. Якимов А.А.</t>
  </si>
  <si>
    <t>хоровой коллектив "Радуга", сотрудники КДЦ, жители МО "ТГП"</t>
  </si>
  <si>
    <t>Новогодняя встреча для Совета Ветеранов и почетных жителей МО "ТГП"</t>
  </si>
  <si>
    <t>Ляпушова А.Д. Скоморохов К.Б. Тихомирова Е.Д.</t>
  </si>
  <si>
    <t>организация чаепития, закупка подарков</t>
  </si>
  <si>
    <t xml:space="preserve">члены Совета Ветеранов МО "ТГП", Почетные жители МО "ТГП", администрация и совет депутатов МО "ТГП" </t>
  </si>
  <si>
    <t>30 декабря                среда 11:00</t>
  </si>
  <si>
    <t>30 декабря среда 16:00</t>
  </si>
  <si>
    <t>Новогодняя дискотека</t>
  </si>
  <si>
    <t>01 января 01:00 - 03:00</t>
  </si>
  <si>
    <t xml:space="preserve">Якимов А.А. Тихомирова Е.Д. </t>
  </si>
  <si>
    <t>закупка сувенирной - раздаточной продукции</t>
  </si>
  <si>
    <t>ЯНВАРЬ</t>
  </si>
  <si>
    <t>Праздничный концерт, посвященный Дню Матери. Конкурс парикмахерского искусства среди предпринимателей МО "ТГП"</t>
  </si>
  <si>
    <t xml:space="preserve">военно-патриотическое физкультурно-оздоровительное </t>
  </si>
  <si>
    <t>Военно-спортивная игра на кубок главы администрации МО "Токсовское городское поселение"</t>
  </si>
  <si>
    <t>молодежь МО "Токсовское городское поселение"</t>
  </si>
  <si>
    <t>Экскурсия в Музей советской игрушки в Токсово</t>
  </si>
  <si>
    <t>24 января пятница 14:00</t>
  </si>
  <si>
    <t>п. Токсово, ул. Светлая, д.2 лит.О</t>
  </si>
  <si>
    <t>участники школы третьего возраста "Надежда".</t>
  </si>
  <si>
    <t>Информационная поддержка концерта "Три века немецкой органной музыки"</t>
  </si>
  <si>
    <t>25 января суббота 18:00</t>
  </si>
  <si>
    <t>"Звездный лыжный поход школьников Санкт-Петербурга", посвященный 76-летию полного освобождения Ленинграда от фашистской блокады</t>
  </si>
  <si>
    <t>27 января понедельник 11:00</t>
  </si>
  <si>
    <t>патриотическое, спортивное</t>
  </si>
  <si>
    <t>Район железнодорожной станции Лемболово</t>
  </si>
  <si>
    <t>"Школа молодого каюра", молодежь 14+</t>
  </si>
  <si>
    <t>Информационная поддержка торжественной Акции "Свеча пвамяти", посвященной Дню полного освобождения Ленинграда от фашистской блокады</t>
  </si>
  <si>
    <t>27 января понедельник 19:00</t>
  </si>
  <si>
    <t>учащиеся МОУ "СОШ "ТЦО", сотрудник КДЦ</t>
  </si>
  <si>
    <t>Семинар по спортивному туризму</t>
  </si>
  <si>
    <t>Санкт-Петербург, ул. Замшина, 6</t>
  </si>
  <si>
    <t>29 января вторник 16:00</t>
  </si>
  <si>
    <t>сотрудник КДЦ</t>
  </si>
  <si>
    <t>Литературно - музыкальный вечер "Правда и ложь музыкальной истории"</t>
  </si>
  <si>
    <t>02 февраля воскресенье 16:00</t>
  </si>
  <si>
    <t>Мастер-класс для участников школы третьего возраста "Вышивка шерстью"</t>
  </si>
  <si>
    <t>4 февраля вторник 13:00</t>
  </si>
  <si>
    <t>сотрудник КДЦ, участники школы третьего возраста "Надежда" 55+</t>
  </si>
  <si>
    <t xml:space="preserve">Мастер класс для Токсовского общества инвалидов "Вышивка лентами" </t>
  </si>
  <si>
    <t>05 февраля среда 14:30</t>
  </si>
  <si>
    <t>Обучающий семинар "Ведение групп в социальных сетях"</t>
  </si>
  <si>
    <t>06 февраля четверг 15:00</t>
  </si>
  <si>
    <t>Мастер - класс для ШТВ "Надежда" "Открытка к 23 февраля"</t>
  </si>
  <si>
    <t>7 февраля пятница 14:00</t>
  </si>
  <si>
    <t>культурно-досуговое</t>
  </si>
  <si>
    <t>Евангелическо-лютеранский приход, пос. Токсово, Александровская       церковь, ул. Советов д.45".</t>
  </si>
  <si>
    <t>8 февраля суббота 18:00</t>
  </si>
  <si>
    <t xml:space="preserve"> Информационная поддержка. Концерт органной музыки. Лауреаты международных конкурсов Александр Орлов-Снеговский (орган), Татьяна Сучкова-Гавриилова (сопрано).</t>
  </si>
  <si>
    <t>Музыкально-поэтическая гостиная</t>
  </si>
  <si>
    <t>11 февраля вторник 13:00</t>
  </si>
  <si>
    <t>досуговое</t>
  </si>
  <si>
    <t>Мастер - класс по росписи пряников ко Дню Святого Валентина</t>
  </si>
  <si>
    <t>12 февраля среда 16:00</t>
  </si>
  <si>
    <t xml:space="preserve">сотрудники КДЦ, семьи с детьми 4+ </t>
  </si>
  <si>
    <t>Организация работы передвижного пункта проекта "Дорога Памяти" Министерства обороны РФ</t>
  </si>
  <si>
    <t>12 февраля среда 11:00</t>
  </si>
  <si>
    <t xml:space="preserve">патриотическое, </t>
  </si>
  <si>
    <t>жители МО ТГП, сотрудник КДЦ</t>
  </si>
  <si>
    <t>Первая встреча в рамках любительского объединения "МногоМам Токсово"</t>
  </si>
  <si>
    <t>12 февраля 10:00 среда</t>
  </si>
  <si>
    <t>многодетные мамы МО ТГП</t>
  </si>
  <si>
    <t>многодетные мамы МО ТГП, сотрудник КДЦ</t>
  </si>
  <si>
    <t>Мастер-класс членов общества инвалидов "Вышивка лентами"</t>
  </si>
  <si>
    <t>13 февраля четверг 11:00</t>
  </si>
  <si>
    <t xml:space="preserve">сотрудник КДЦ, члены общества инвалидов </t>
  </si>
  <si>
    <t>Мастер-класс для ШТВ "Надежда" "Роспись пряников"</t>
  </si>
  <si>
    <t>14 февраля пятница 14:00</t>
  </si>
  <si>
    <t xml:space="preserve">сотрудник КДЦ, участники школы тетьего возраста "Надежда" </t>
  </si>
  <si>
    <t>Литературно - музыкальный вечер "Жёны и музы гениев"</t>
  </si>
  <si>
    <t>16 февраля воскресенье 16:00</t>
  </si>
  <si>
    <t>16 февраля воскресенье 12:00</t>
  </si>
  <si>
    <t xml:space="preserve"> п. Токсово между домами 22 и 24 ул. Привокзальная Хоккейная коробка </t>
  </si>
  <si>
    <t>18 февраля вторник 13:00</t>
  </si>
  <si>
    <t>Мастер-класс для участников школы третьего возраста "Кукла Тильда"</t>
  </si>
  <si>
    <t>социально-развивающее</t>
  </si>
  <si>
    <t>19 февраля четверг 11:00</t>
  </si>
  <si>
    <t>Мастер-класс для участниц "МногоМам Токсово". Открытка к 23 февраля".</t>
  </si>
  <si>
    <t>20 февраля 11:00 четверг</t>
  </si>
  <si>
    <t>Дружеская встреча участников ШТВ "Надежда", посвященная Дню Защитника Отечества</t>
  </si>
  <si>
    <t>21 февраля пятница 14:00</t>
  </si>
  <si>
    <t>21-23 февраля</t>
  </si>
  <si>
    <t>Помощь в организации областных соревнований  по шахматам Охта - парк chess зима, посвященные Дню защитника отечества, в рамках розыгрыша "Приз федерации шахмат"</t>
  </si>
  <si>
    <t>Турнир по минифутболу, приуроченный Дню защитника Отечества.</t>
  </si>
  <si>
    <t>п.Лесколово, ул. Красноборская, 4А</t>
  </si>
  <si>
    <t>22 февраля, суббота 16:00</t>
  </si>
  <si>
    <t>22 февраля суббота 12:30</t>
  </si>
  <si>
    <t>спортивное</t>
  </si>
  <si>
    <t>Концерт органной музыки. Информационная поддержка.</t>
  </si>
  <si>
    <t>22 февраля суббота 18:00</t>
  </si>
  <si>
    <t>22 февраля суббота 12:00</t>
  </si>
  <si>
    <t>Дворовые игры. Старт проекта.</t>
  </si>
  <si>
    <t>25 февраля вторник 16:45</t>
  </si>
  <si>
    <t>Организация и проведение Масленичной мастерской по изготовлению куклы "Масленица" для ШТВ "Надежда"</t>
  </si>
  <si>
    <t>25 февраля вторник 13:00</t>
  </si>
  <si>
    <t>сотрудники КДЦ, участники школы третье возраста "Надежда"</t>
  </si>
  <si>
    <t>Организация и проведение Масленичной мастерской по изготовлению масленичного солнышка</t>
  </si>
  <si>
    <t>26 февраля среда 11:00</t>
  </si>
  <si>
    <t>Организация и проведение Масленичной мастерской по изготовлению куклы "Масленица" для школьников</t>
  </si>
  <si>
    <t>Мастер-класс "Солнышко" 3+</t>
  </si>
  <si>
    <t>27 февраля четверг 11:00</t>
  </si>
  <si>
    <t>27 февраля четверг 13:00</t>
  </si>
  <si>
    <t>Посещение выставки Ольги Усовой.</t>
  </si>
  <si>
    <t>28 февраля пятница 12:00</t>
  </si>
  <si>
    <t xml:space="preserve">д.Рапполово ул. Заречная детская площадка </t>
  </si>
  <si>
    <t>14 марта суббота 12:00</t>
  </si>
  <si>
    <t>29 февраля суббота 12:00</t>
  </si>
  <si>
    <t>Встреча любительского объединения "Многомам Токсово" на природе</t>
  </si>
  <si>
    <t>именниники Токсово 0+</t>
  </si>
  <si>
    <t>семьи с детьми 0+</t>
  </si>
  <si>
    <t>Участие секции бокса МУ "КДЦ "Токсово" в Первенстве Калининского района СШОР по боксу</t>
  </si>
  <si>
    <t>г. СПб, ул. Верности, 10 к.3</t>
  </si>
  <si>
    <t xml:space="preserve">01 марта воскресенье </t>
  </si>
  <si>
    <t>спортивно-оздоровительные</t>
  </si>
  <si>
    <t>Мастер - класс к Международному Женскому Дню</t>
  </si>
  <si>
    <t xml:space="preserve">03 марта вторник 16:45 </t>
  </si>
  <si>
    <t xml:space="preserve">сотрудник КДЦ, дети 3+ </t>
  </si>
  <si>
    <t>Областные соревнования по лыжным гонкам "Закрытие лыжного сезона"</t>
  </si>
  <si>
    <t>УТЦ "Кавголово"пос.Токсово</t>
  </si>
  <si>
    <t xml:space="preserve">04.03.2020                             11.00 -14.00   </t>
  </si>
  <si>
    <t xml:space="preserve">сотрудник КДЦ, 12 спортсменов </t>
  </si>
  <si>
    <t>Мастер-класс по плетению косичек  "Многомам Токсово"</t>
  </si>
  <si>
    <t xml:space="preserve">05 марта четверг 11:00 </t>
  </si>
  <si>
    <t>Мастер-класс "Дикие животные", приуроченный к Всемирному дню дикой природы</t>
  </si>
  <si>
    <t xml:space="preserve">05 марта четверг 17:00 </t>
  </si>
  <si>
    <t>Открытый урок по ритмике, 
посвященный международному 
женскому дню</t>
  </si>
  <si>
    <t>06 марта
 пятница  11.00</t>
  </si>
  <si>
    <t>Дети 3+
 с родителями, 
жители 
ТГП Токсово</t>
  </si>
  <si>
    <t>Соревнования по лыжным гонкам "60 юбилейный праздник Севера учащихся"</t>
  </si>
  <si>
    <t>7.03.2020 -16.03.2020 Согласно регламенту</t>
  </si>
  <si>
    <t>Информационная поддержка. Концерт органной музыки Исполнитель –  преподаватель Музыкального училища им. Римского-Корсакова и Санкт-Петербургской консерватории Юрий Семёнов</t>
  </si>
  <si>
    <t>07 марта, суббота 18:00</t>
  </si>
  <si>
    <t>08 марта воскресенье 12:00</t>
  </si>
  <si>
    <t xml:space="preserve">Мастер-класс "Вышивка шерстью" </t>
  </si>
  <si>
    <t xml:space="preserve">10 марта вторник 13:00 </t>
  </si>
  <si>
    <t>Фестиваль анимационных фильмов "Открытый просмотр"</t>
  </si>
  <si>
    <t>11 марта  среда 17:00</t>
  </si>
  <si>
    <t>Совещание по вопросам организации и проведения мероприятия, посвященного Дню молодежи</t>
  </si>
  <si>
    <t>г. Всеволожск, Всеволожский проспект, 72</t>
  </si>
  <si>
    <t>12 марта четверг 11:00</t>
  </si>
  <si>
    <t xml:space="preserve">дети 6+  МО "ТГП" </t>
  </si>
  <si>
    <t>12 марта четверг 10:00</t>
  </si>
  <si>
    <t>КДЦ "Токсово" д. Рапполово, ул. Овражная, д. 21а</t>
  </si>
  <si>
    <t>12 марта четверг 16:00</t>
  </si>
  <si>
    <t>13 марта пятница 10:00</t>
  </si>
  <si>
    <t xml:space="preserve">дети 0+  МО "ТГП" </t>
  </si>
  <si>
    <t xml:space="preserve">13-30марта </t>
  </si>
  <si>
    <t>Вроссийские соревнования по лыжным гонкам на призы ОЧ Р.Сметаниной</t>
  </si>
  <si>
    <t>г. Сыктывкар</t>
  </si>
  <si>
    <t>13.03.2020 - 1.04. 2020 Согласно регламенту</t>
  </si>
  <si>
    <t>Концерты органной музыки. Литературно-музыкальный вечер. Музыкальные новеллы Одоевского: «Себастиан Бах» и «Последний квартет Бетховена» «Ирландский фольклор и классика» . Ольга Минкина (орган), Людмила Минкина (флейта)</t>
  </si>
  <si>
    <t>15 марта воскресенье 16:00</t>
  </si>
  <si>
    <t>Участие секции бокса МУ "КДЦ "Токсово" в Открытом ринге по боксу</t>
  </si>
  <si>
    <t>п. Кузьмоловский, ул. Школьная, 4А</t>
  </si>
  <si>
    <t>16 марта понедельник</t>
  </si>
  <si>
    <t>Сотрудник КДЦ, дети 0+ мол 14+</t>
  </si>
  <si>
    <t xml:space="preserve">Мастер-класс "Плетение бисером" </t>
  </si>
  <si>
    <t>17 марта вторник 13:00</t>
  </si>
  <si>
    <t xml:space="preserve">Мастер-класс "День рецептов" </t>
  </si>
  <si>
    <t>20 марта пятница 14:00</t>
  </si>
  <si>
    <t>21 марта суббота 12:00</t>
  </si>
  <si>
    <t>Информационная поддержка. Концерт органной музыки Исполнитель – лауреат всероссийских и международных конкурсов Егор Колесов</t>
  </si>
  <si>
    <t>21 марта, суббота 18:00</t>
  </si>
  <si>
    <t xml:space="preserve">Участие в качестве артиста на фестивале "Айкидо Весна Северо-Запад" </t>
  </si>
  <si>
    <t xml:space="preserve">Ленинградская область, Выборгский район, 19-й километр Средне-Выборгского шоссе   </t>
  </si>
  <si>
    <t>Мастер-класс "Волшебные мандалы. Лепка из соленого теста"</t>
  </si>
  <si>
    <t xml:space="preserve">Расширенная коллегия комитета по культуре ЛО </t>
  </si>
  <si>
    <t>г. Всеволожск, ул. Колтушское шоссе, 1 (Всеволожская школа искусств)</t>
  </si>
  <si>
    <t>12 марта четверг 13:00</t>
  </si>
  <si>
    <t>Интернет конкурс рисунков "Победный месяц май!"</t>
  </si>
  <si>
    <t>страница вк</t>
  </si>
  <si>
    <t xml:space="preserve">патриотическое, культурно - досуговое </t>
  </si>
  <si>
    <t>Областная патриотическая акция «Гордимся Великой Победой» (онлайн)</t>
  </si>
  <si>
    <t xml:space="preserve">08 апреля среда </t>
  </si>
  <si>
    <t>Сотрудники КДЦ, жители МО "ТГП",  (дети 7+ мол. от 15-24 л. Взр. 24+ Взр. 55+ )</t>
  </si>
  <si>
    <t>Выставка работ участниц ШТВ "Надежда" онлайн</t>
  </si>
  <si>
    <t xml:space="preserve">13 апреля - 08 мая </t>
  </si>
  <si>
    <t xml:space="preserve">07 апреля вторник </t>
  </si>
  <si>
    <t>09 апреля четверг</t>
  </si>
  <si>
    <t>12 апреля воскресенье</t>
  </si>
  <si>
    <t>13 апреля понедельник</t>
  </si>
  <si>
    <t>Мастер - класс "Верба"</t>
  </si>
  <si>
    <t>Мастер - класс "Цыплята"</t>
  </si>
  <si>
    <t>14 апреля вторник</t>
  </si>
  <si>
    <t xml:space="preserve">15 апреля среда </t>
  </si>
  <si>
    <t>Мастер - класс "Пасхальный кролик"</t>
  </si>
  <si>
    <t>Домашние тренировки с Павлом Ивановым</t>
  </si>
  <si>
    <t>17 апреля пятница 10:00</t>
  </si>
  <si>
    <t>Мастер - класс "Пасхальная открытка"</t>
  </si>
  <si>
    <t xml:space="preserve">18 апреля суббота </t>
  </si>
  <si>
    <t>Домашние тренировки с Владимиром Лысовым</t>
  </si>
  <si>
    <t>21 апреля вторник 10:00</t>
  </si>
  <si>
    <t>сотрудники КДЦ, семьи с детьми 3+, молодежь 14+, жители МО "ТГП"</t>
  </si>
  <si>
    <t>22 апреля среда 10:00</t>
  </si>
  <si>
    <t>Домашние тренировки с Александром Коваленко.</t>
  </si>
  <si>
    <t>23 апреля четверг 10:00</t>
  </si>
  <si>
    <t>сотрудники КДЦ, взр 55+ жители МО "ТГП"</t>
  </si>
  <si>
    <t>25 апреля суббота 10:00</t>
  </si>
  <si>
    <t>Мастер - класс "Рисование ладошками"</t>
  </si>
  <si>
    <t xml:space="preserve">28 апреля вторник </t>
  </si>
  <si>
    <t>28 апреля вторник 10:00</t>
  </si>
  <si>
    <t xml:space="preserve">29 апреля среда </t>
  </si>
  <si>
    <t>30 апреля четверг 10:00</t>
  </si>
  <si>
    <t xml:space="preserve">30 апреля четверг </t>
  </si>
  <si>
    <t>Мастер - класс "Лепка. Гусеничка"</t>
  </si>
  <si>
    <t>Мастер - класс "Лепка. Подводный мир."</t>
  </si>
  <si>
    <t>30 апреля четверг</t>
  </si>
  <si>
    <t>сотрудники пожарной охраны</t>
  </si>
  <si>
    <t>п. Токсово, ул. Советов, 15А</t>
  </si>
  <si>
    <t xml:space="preserve">Поздравление пожарной части №94 с профессиональным праздником </t>
  </si>
  <si>
    <t>Информационная поддержка Акции "Бессмертный полк РФ"</t>
  </si>
  <si>
    <t>04 мая понедельник 10:00</t>
  </si>
  <si>
    <t>информационное патриотическое</t>
  </si>
  <si>
    <t>08 мая пятница</t>
  </si>
  <si>
    <t>сотрудник КДЦ, жители МО "ТГП"</t>
  </si>
  <si>
    <t>Концерт НСК "Радуга" онлайн</t>
  </si>
  <si>
    <t>Мастер-класс ко Дню кондитера "Печенье"</t>
  </si>
  <si>
    <t>https://vk.com/detskiy_centr_toksovo</t>
  </si>
  <si>
    <t>03 мая воскресенье</t>
  </si>
  <si>
    <t>Акция "Флаги России"</t>
  </si>
  <si>
    <t>страница ВК МУ «КДЦ «Токсово» https://vk.com/kdctoksovo</t>
  </si>
  <si>
    <t>03 мая-09 мая</t>
  </si>
  <si>
    <t>Акция "Окна Победы"</t>
  </si>
  <si>
    <t xml:space="preserve">04-07 мая </t>
  </si>
  <si>
    <t>Участие в онлайн фестивале-конкурсе "И песня тоже воевала…"</t>
  </si>
  <si>
    <t>МБУ "Янинский КСДЦ"</t>
  </si>
  <si>
    <t>8 мая</t>
  </si>
  <si>
    <t xml:space="preserve">Поздравления с юбилеями на дому. 80 лет. Казаровец Вера Тимофеевна. </t>
  </si>
  <si>
    <t>п. Токсово, ул. Привокзальная, 21-69</t>
  </si>
  <si>
    <t>Участие в музыкальном проекте #ПесняПобеды</t>
  </si>
  <si>
    <t>Центр патриотического воспитания "Дзержинец" г. Санкт-Петербург</t>
  </si>
  <si>
    <t>9 мая</t>
  </si>
  <si>
    <t>Участие в открытой патриотической акции-эстафете "Песни Победы"</t>
  </si>
  <si>
    <t>Лодейнопольский ДНТ</t>
  </si>
  <si>
    <t>09 мая суббота 19:00</t>
  </si>
  <si>
    <t xml:space="preserve">Организация трансляции военных песен из громкоговорителей в течение дня. </t>
  </si>
  <si>
    <t>09 мая</t>
  </si>
  <si>
    <t>Проведении возложений венков к воинским захоронениям</t>
  </si>
  <si>
    <t>Парад у дома ветерана (Блинова , Баранов Л.А.)</t>
  </si>
  <si>
    <t>п. Токсово, ул. Гоголя, 11, ул. Короленко, 5</t>
  </si>
  <si>
    <t>10:00-12:00</t>
  </si>
  <si>
    <t>Торжественный митинг. Панихида.</t>
  </si>
  <si>
    <t>Общероссийское исполнение песни "День Победы"</t>
  </si>
  <si>
    <t xml:space="preserve">Поздравления с юбилеями на дому. 80 лет. Митякова Галина Романовна. </t>
  </si>
  <si>
    <t>п. Токсово, ул. Овражная, 17-10</t>
  </si>
  <si>
    <t>10 мая воскресенье</t>
  </si>
  <si>
    <t>19 мая - 29 мая</t>
  </si>
  <si>
    <t>Мастер-класс к Международному Дню семьи</t>
  </si>
  <si>
    <t>15 мая</t>
  </si>
  <si>
    <t>Участие в областной патриотической акции "Гордимся великой победой</t>
  </si>
  <si>
    <t>01 мая-12 мая</t>
  </si>
  <si>
    <t>Раздача масок</t>
  </si>
  <si>
    <t xml:space="preserve">20 мая </t>
  </si>
  <si>
    <t>Мастер-класс " Пчелы" (онлайн), приуроченный к Международному дню пчел.</t>
  </si>
  <si>
    <t>https://m.vk.com/detskiy_centr_toksovo</t>
  </si>
  <si>
    <t>Поздравления с юбилеями на дому. 90 лет. Рылькова Евгения Ивановна</t>
  </si>
  <si>
    <t xml:space="preserve">п. Токсово ул.Гоголя, д.6 </t>
  </si>
  <si>
    <t>21 мая четверг</t>
  </si>
  <si>
    <t xml:space="preserve"> Мастер-класс "Черепашка" (онлайн) ко Всемирному день черепахи..</t>
  </si>
  <si>
    <t xml:space="preserve">Поздравления с юбилеями на дому. 70 лет. Гусева Валентина Александровна </t>
  </si>
  <si>
    <t xml:space="preserve">п. Токсово, ул.Привокзальная, д.22, кв.7 </t>
  </si>
  <si>
    <t>Поздравления с юбилеями на дому. 80 лет. Лапушкин Николай Парфирьевич</t>
  </si>
  <si>
    <t>25 мая понедельник</t>
  </si>
  <si>
    <t>Мастер-класс " Снежный барс" (онлайн)</t>
  </si>
  <si>
    <t>страница в ВК ДЦ "Пластилиновая ворона"</t>
  </si>
  <si>
    <t>26 мая вторник 10:00</t>
  </si>
  <si>
    <t>п. Токсово, дер. Рапполово</t>
  </si>
  <si>
    <t xml:space="preserve">26 мая вторник </t>
  </si>
  <si>
    <t>Поздравления с юбилеями на дому. 80 лет. Чайчук Людмила Борисовна</t>
  </si>
  <si>
    <t>п. Токсово, ул. Привокзальная, 20-69</t>
  </si>
  <si>
    <t>27 мая среда</t>
  </si>
  <si>
    <t>Поздравление с Днем библиотекаря</t>
  </si>
  <si>
    <t>Детский центр "Пластилиновая ворона" п. Токсово Привокзальная пл. д.1, дер. Рапполово, ул. Овражная, 21</t>
  </si>
  <si>
    <t xml:space="preserve">Поздравления с юбилеями на дому. 70 лет. Иванова Валентина Васильевна </t>
  </si>
  <si>
    <t>29 мая пятница</t>
  </si>
  <si>
    <t>Торжественное награждение участников всероссийского физкультурно-оздоровительного комплекса "Готов к труду и обороне"</t>
  </si>
  <si>
    <t>30 мая четверг</t>
  </si>
  <si>
    <t>Социальная акция (флэшмоб), посвященная Всемирному дню без табака.</t>
  </si>
  <si>
    <t>31 мая пятница 12:00</t>
  </si>
  <si>
    <t>Вокальный коллектив "Токсовчане"</t>
  </si>
  <si>
    <t>сотрудники КДЦ, администрация МО "ТГП", представители учреждений МО</t>
  </si>
  <si>
    <t>офицеры в/ч , сотрудники КДЦ, администрация МО "ТГП", представители учреждений МО</t>
  </si>
  <si>
    <t>сотрудники КДЦ,  администрация, представители учреждений МО "ТГП", представители церкви  0+</t>
  </si>
  <si>
    <t>сотрудник КДЦ, жители МО "ТГП" 0+</t>
  </si>
  <si>
    <t xml:space="preserve">сотрудник КДЦ,  жители МО "ТГП" </t>
  </si>
  <si>
    <t>сотрудники КДЦ, библиотекари МО "ТГП"</t>
  </si>
  <si>
    <t xml:space="preserve">сотрудники администрации и КДЦ, молодежь МО "ТГП", жители МО "ТГП" </t>
  </si>
  <si>
    <t>жители МО "ТГП" 0+</t>
  </si>
  <si>
    <t>Поздравления с юбилеями на дому. 70 лет. Немешева Алья Умаровна. Ветеран труда.</t>
  </si>
  <si>
    <t>д. Рапполово, ул. Центральная, 1-8</t>
  </si>
  <si>
    <t>01 июня понедельник</t>
  </si>
  <si>
    <t>Подведение итогов конкурса #родомиздетства</t>
  </si>
  <si>
    <t xml:space="preserve">01 июня понедельник 12:00 </t>
  </si>
  <si>
    <t>Мастер-класс "Дети-цветы жизни"</t>
  </si>
  <si>
    <t>Награждение победителей интернет-конкурса рисунков "Победный месяц май"</t>
  </si>
  <si>
    <t>01 июня понедельник в течение дня</t>
  </si>
  <si>
    <t>Акция к Дню защиты детей "Здравствуй, лето" (Токсовский мишка угощает детей)</t>
  </si>
  <si>
    <t>Поздравления с юбилеями на дому. 75 лет. Заец Зинаида Степановна. Ветеран труда</t>
  </si>
  <si>
    <t>д. Рапполово, ул. Овражная, 1А-22</t>
  </si>
  <si>
    <t xml:space="preserve">03 июня среда </t>
  </si>
  <si>
    <t>Конкурс рисунков, посвященный Дню России "Моя Россия!"</t>
  </si>
  <si>
    <t xml:space="preserve">04 июня - 12 июня </t>
  </si>
  <si>
    <t>Поздравления с юбилеями на дому. 80 лет. Вакулина Галина Николаевна. Ветеран труда</t>
  </si>
  <si>
    <t xml:space="preserve">04 июня четверг </t>
  </si>
  <si>
    <t>Поздравления с юбилеями на дому. 70 лет. Глебов Виктор Алексеевич. Ветеран Вооруженных сил.</t>
  </si>
  <si>
    <t>в/ч 61, д.2-68</t>
  </si>
  <si>
    <t>04 июня четверг</t>
  </si>
  <si>
    <t>Акция "День эколога". Облагораживание придомовой территории.</t>
  </si>
  <si>
    <t>05 июня пятница 14:00</t>
  </si>
  <si>
    <t>Флешмоб "Токсовский Мишка ищет друзей"</t>
  </si>
  <si>
    <t xml:space="preserve"> 5 июня или 9 июня вторник</t>
  </si>
  <si>
    <t>Патриотическая акция, посвященная дню рождения А.С.Пушкина "Я памятник себе воздвиг нерукотворный"</t>
  </si>
  <si>
    <t>6 июня суббота</t>
  </si>
  <si>
    <t>Поздравления с юбилеями на дому. 70 лет. Коровина Нина Александровна. Пенсионер по возрасту.</t>
  </si>
  <si>
    <t>08 июня понедельник</t>
  </si>
  <si>
    <t xml:space="preserve">Мастер - класс "Кошка", приуроченный Всемирному дню петербургских котов и кошек </t>
  </si>
  <si>
    <t xml:space="preserve">08 июня понедельник </t>
  </si>
  <si>
    <t>Подведение итогов онлайн-конкурса рисунков #МОЯРОССИЯ#ВТОКСОВОЖИТЬ</t>
  </si>
  <si>
    <t>Подведение итогов онлайн-акции #Токсовскийпоэт</t>
  </si>
  <si>
    <t>12 июня пятница</t>
  </si>
  <si>
    <t>Работа фотозоны "Россия - впред!"</t>
  </si>
  <si>
    <t>Поздравления с юбилеями на дому. 70 лет. Солопова Любовь Ивановна. Ветеран труда</t>
  </si>
  <si>
    <t>13 июня суббота</t>
  </si>
  <si>
    <t>День памяти и скорби 22 июня. Концерт творческих коллективов МУ "КДЦ" Токсово" (онлайн)</t>
  </si>
  <si>
    <t xml:space="preserve">19 июня пятница </t>
  </si>
  <si>
    <t>Поздравления с юбилеями на дому. 80 лет. Рогов Виктор Арсентьевич. Ветеран труда</t>
  </si>
  <si>
    <t>п. Токсово, ул. Привокзальная, 20Б-45</t>
  </si>
  <si>
    <t>Поздравления с юбилеями на дому. 100 лет. Фокина Агрепина Яковлевна. Труженик тыла.</t>
  </si>
  <si>
    <t>п. Токсово, Школьный пер, 10-129</t>
  </si>
  <si>
    <t>Поздравления с юбилеями на дому. 85 лет. Кузьмина Антонина Алексеевна. Ветеран труда</t>
  </si>
  <si>
    <t>п. Токсово, ул. Привокзальная, 23-67</t>
  </si>
  <si>
    <t>Поздравления с юбилеями на дому. 90 лет. Назаров Александр Иванович. Ветеран труда</t>
  </si>
  <si>
    <t>д. Рапполово ул. Центральная, 1-64</t>
  </si>
  <si>
    <t>23 июня вторник</t>
  </si>
  <si>
    <t>Поздравления с юбилеями на дому. 70 лет. Константинова Нина Николаевна. Ветеран труда</t>
  </si>
  <si>
    <t>в/ч 61, 3-36</t>
  </si>
  <si>
    <t xml:space="preserve">24 июня среда </t>
  </si>
  <si>
    <t xml:space="preserve">26 июня пятница </t>
  </si>
  <si>
    <t>Поздравления с юбилеями на дому. 80 лет. Тихомирова Людмила Васильевна. Ветеран труда</t>
  </si>
  <si>
    <t>26 июня пятница</t>
  </si>
  <si>
    <t>Поздравления с юбилеями на дому. 70 лет. Горбач Анна Ивановна. Ветеран труда</t>
  </si>
  <si>
    <t>в/ч 61, д.2-65</t>
  </si>
  <si>
    <t>27 июня суббота</t>
  </si>
  <si>
    <t xml:space="preserve">Участие во втором отборочном туре V-го районного вокального конкурса "Голос Всеволожского района 2020" </t>
  </si>
  <si>
    <t>Ленинградская область, г. Всеволожск, ул. Московская, д. 6, АМУ «КДЦ «Южный»</t>
  </si>
  <si>
    <t>27 июня,
суббота</t>
  </si>
  <si>
    <t>социо-культурное</t>
  </si>
  <si>
    <t xml:space="preserve">сотрудники КДЦ, семьи с детьми </t>
  </si>
  <si>
    <t xml:space="preserve">сотрудник КДЦ, жители МО "ТГП" </t>
  </si>
  <si>
    <t>сотрудники КДЦ, участники конкурса</t>
  </si>
  <si>
    <t xml:space="preserve">сотрудник КДЦ, дети МО "ТГП" </t>
  </si>
  <si>
    <t xml:space="preserve">сотрудники КДЦ, семьи с детьми жители МО "ТГП" </t>
  </si>
  <si>
    <t xml:space="preserve">сотрудники КДЦ, библиотекари МО "ТГП", </t>
  </si>
  <si>
    <t>сотрудники КДЦ, семьи с детьми 3+ МО "ТГП"</t>
  </si>
  <si>
    <t xml:space="preserve"> патриотическое, культурно - просветительское </t>
  </si>
  <si>
    <t>сотрудник КДЦ,администрация МО "КДЦ", представители организаций поселения</t>
  </si>
  <si>
    <t xml:space="preserve">сотрудник КДЦ,  </t>
  </si>
  <si>
    <t>22 июня понедельник 04:00</t>
  </si>
  <si>
    <t xml:space="preserve">сотрудники КДЦ, жители МО "ТГП" </t>
  </si>
  <si>
    <t>19 июня пятница 11:00</t>
  </si>
  <si>
    <t>Митинг, посвященный Дню памяти и скорби "Дневники памяти"</t>
  </si>
  <si>
    <t>МО "ТГП"</t>
  </si>
  <si>
    <t xml:space="preserve">Агитбригада. </t>
  </si>
  <si>
    <t>Поздравления с юбилеями на дому. Павликова Анна Ивановна, 90 лет. Труженик тыла ВОВ</t>
  </si>
  <si>
    <t>в/ч 61, д.3-41</t>
  </si>
  <si>
    <t>01 июля среда</t>
  </si>
  <si>
    <t xml:space="preserve">Спортивный праздник "Будущие Чемпионы Большой Страны" в Рапполово </t>
  </si>
  <si>
    <t>01 июля среда 11:00</t>
  </si>
  <si>
    <t>Спортивный праздник "Будущие Чемпионы Большой Страны" в Лехтуси</t>
  </si>
  <si>
    <t>территория Школьного отделения №2 - Лехтусинская начальная общеобразовательная школа  МОУ "СОШ "Токсовского центра образования" д. Лехтуси, в/г 61</t>
  </si>
  <si>
    <t>Спортивный праздник "Будущие Чемпионы Большой Страны" в Токсово</t>
  </si>
  <si>
    <t>спортивный стадион МОУ "СОШ "Токсовского центра образования" п.Токсово, ул. Дорожников д.1</t>
  </si>
  <si>
    <t xml:space="preserve">1 тур II Чемпионата Токсово Матч </t>
  </si>
  <si>
    <t>спортивный стадион МОУ "СОШ "ТЦО" п. Токсово, ул. Дорожников д.1</t>
  </si>
  <si>
    <t>ШТВ "Встреча друзей"</t>
  </si>
  <si>
    <t>Парк 500-летия Токсово</t>
  </si>
  <si>
    <t>03 июля пятница 14:00</t>
  </si>
  <si>
    <t>Поздравления с юбилеями на дому. Кильдюшева Нина Федоровна, 75 лет. Ветеран труда</t>
  </si>
  <si>
    <t xml:space="preserve">03 июля пятница </t>
  </si>
  <si>
    <t xml:space="preserve">Семейная программа, посвященная Дню семьи, любви и верности "Мама, папа, я -дружная семья"! </t>
  </si>
  <si>
    <t>04 июля суббота 12:00</t>
  </si>
  <si>
    <t>04 июля суббота 13:30</t>
  </si>
  <si>
    <t>4 июля суббота 15:00 - 16:30</t>
  </si>
  <si>
    <t>4 июля суббота 16:30 - 18:00</t>
  </si>
  <si>
    <t>п. Токсово, ул. Лыжная, 16 Гериатрический центр им. Императрицы Марии Фёдоровны</t>
  </si>
  <si>
    <t>05 июля воскресенье 16:00</t>
  </si>
  <si>
    <t>ШТВ "День Ивана Купалы"</t>
  </si>
  <si>
    <t>п. Токсово, Изумрудное озеро</t>
  </si>
  <si>
    <t>07 июля вторник 13:00</t>
  </si>
  <si>
    <t xml:space="preserve">2 тур II Чемпионата Токсово Матч </t>
  </si>
  <si>
    <t>7 июля вторник 19:00 - 21:00</t>
  </si>
  <si>
    <t>п. Лехтуси, в/г</t>
  </si>
  <si>
    <t>08 июля среда 12:00</t>
  </si>
  <si>
    <t>08 июля среда 17:00</t>
  </si>
  <si>
    <t>09 июля четверг 19:00 - 21:00</t>
  </si>
  <si>
    <t>Мастер-класс ко Всемирному дню шоколада</t>
  </si>
  <si>
    <t xml:space="preserve">Детский центр "Пластилиновая ворона" п. Токсово, Привокзальная пл. д.1 </t>
  </si>
  <si>
    <t>10 июля пятница 16:30</t>
  </si>
  <si>
    <t>Поэтическая гостиная</t>
  </si>
  <si>
    <t>10 июля пятница 14:00</t>
  </si>
  <si>
    <t>Дворовые игры.</t>
  </si>
  <si>
    <t>11 июля суббота 12:00</t>
  </si>
  <si>
    <t>Турнир по пейнтболу.</t>
  </si>
  <si>
    <t>лесополоса у д. Сярьги</t>
  </si>
  <si>
    <t>Концерт органной музыки Исполнитель — Александра Веткина (орган)</t>
  </si>
  <si>
    <t>11 июля суббота 18:00</t>
  </si>
  <si>
    <t>2 тур II Чемпионата Токсово</t>
  </si>
  <si>
    <t>11 июля суббота 15:00-16:30</t>
  </si>
  <si>
    <t>11 июля суббота 16:30-18:00</t>
  </si>
  <si>
    <t>Поздравления с юбилеями на дому. Серова Лейда-Нелли Давыдовна. 85 лет. Житель блокадного Ленинграда.</t>
  </si>
  <si>
    <t>дер. Рапполово, ул. Полевая, 8</t>
  </si>
  <si>
    <t xml:space="preserve">14 июля вторник </t>
  </si>
  <si>
    <t>Мастер-класс "Сладкие рецепты"</t>
  </si>
  <si>
    <t>14 июля вторник 13:00</t>
  </si>
  <si>
    <t xml:space="preserve">3 тур II Чемпионата Токсово Матч </t>
  </si>
  <si>
    <t>14 июля вторник 19:00 - 21:00</t>
  </si>
  <si>
    <t>Учебно- тренировочный сбор</t>
  </si>
  <si>
    <t>пос.Токсово гост.Кавголово</t>
  </si>
  <si>
    <t>15 июля-29 июля</t>
  </si>
  <si>
    <t>Поздравления с юбилеями на дому. 90 лет. Гусева Евфалия Алексеевна. Труженик тыла ВОВ</t>
  </si>
  <si>
    <t>п. Токсово, ул. Привокзальная, 16А-33</t>
  </si>
  <si>
    <t>16 июля четверг</t>
  </si>
  <si>
    <t xml:space="preserve">3 тур II Чемпионата Токсово </t>
  </si>
  <si>
    <t>16 июля четверг 19:30</t>
  </si>
  <si>
    <t>Экскурсия "Курочка Ряба"</t>
  </si>
  <si>
    <t>пос. Скотное</t>
  </si>
  <si>
    <t>17 июля пятница 14:00</t>
  </si>
  <si>
    <t>3 тур II Чемпионата Токсово</t>
  </si>
  <si>
    <t>18 июля суббота 15:00-16:30</t>
  </si>
  <si>
    <t>18 июля суббота 16:30-18:00</t>
  </si>
  <si>
    <t>пос.Токсово база СКА</t>
  </si>
  <si>
    <t>19 июля воскресенье</t>
  </si>
  <si>
    <t xml:space="preserve">4 тур II Чемпионата Токсово Матч </t>
  </si>
  <si>
    <t>21 июля вторник 19:00 - 21:00</t>
  </si>
  <si>
    <t>Дружеская встреча участников школы третьего возраста "Поем вместе!"</t>
  </si>
  <si>
    <t>Токсовские высоты</t>
  </si>
  <si>
    <t>21 июля вторник 13:00</t>
  </si>
  <si>
    <t>4 тур II Чемпионата Токсово Матч Рапполово - Ракета</t>
  </si>
  <si>
    <t>23 июля четверг 19:00</t>
  </si>
  <si>
    <t>День юбиляра участников ШТВ "Надежда"</t>
  </si>
  <si>
    <t>Место проведения обсуждается</t>
  </si>
  <si>
    <t>24 июля пятница 14:00</t>
  </si>
  <si>
    <t>4 тур II Чемпионата Токсово</t>
  </si>
  <si>
    <t>25 июля суббота 15:00-16:30</t>
  </si>
  <si>
    <t>25 июля суббота 16:30-18:00</t>
  </si>
  <si>
    <t>Концерт органной музыки Исполнитель — лауреат международных конкурсов Алексей Шевченко (орган, Москва)</t>
  </si>
  <si>
    <t>МРО "Евангелическо-лютеранский приход "Токсово"", ул. Советов, 45</t>
  </si>
  <si>
    <t>25 суббота 18:00</t>
  </si>
  <si>
    <t>26 июля воскресенье 16:00</t>
  </si>
  <si>
    <t>Мастер-класс для ШТВ "Надежда" "Консервация"</t>
  </si>
  <si>
    <t>28 июля вторник 13:00</t>
  </si>
  <si>
    <t xml:space="preserve">5 тур II Чемпионата Токсово Матч </t>
  </si>
  <si>
    <t>28 июля вторник 19:00 - 21:00</t>
  </si>
  <si>
    <t>Мастер-класс Международный день тигра. Просмотр познавательного мультфильма</t>
  </si>
  <si>
    <t>29 июля среда 16:30</t>
  </si>
  <si>
    <t>30 июля четверг 19:00 - 21:00</t>
  </si>
  <si>
    <t>31 июля пятница 14:00</t>
  </si>
  <si>
    <t>спортивно-развлекательное</t>
  </si>
  <si>
    <t>сотрудники КДЦ, семьи с детьми, жители МО "ТГП"+</t>
  </si>
  <si>
    <t>футбольные команды, болельщики 16+</t>
  </si>
  <si>
    <t>сотрудник КДЦ, участники ШТВ</t>
  </si>
  <si>
    <t>сотрудник КДЦ,  жители МО "ТГП"+</t>
  </si>
  <si>
    <t>сотрудник КДЦ,  жители МО "ТГП", Лен. Области и СПб (взр.6+)</t>
  </si>
  <si>
    <t>развлекательно-познавательное</t>
  </si>
  <si>
    <t>сотрудники КДЦ, жители МО "ТГП", молодежь 14+</t>
  </si>
  <si>
    <t>сотрудник КДЦ,  жители МО "ТГП"</t>
  </si>
  <si>
    <t>17 июня среда 10:00</t>
  </si>
  <si>
    <t>сотрудники КДЦ, члены ШТВ "Надежда"</t>
  </si>
  <si>
    <t>Облагораживание территории у Детского Центра "Пластилиновая ворона"</t>
  </si>
  <si>
    <t>03 октября суббота 11:00</t>
  </si>
  <si>
    <t xml:space="preserve">03 октября четверг </t>
  </si>
  <si>
    <t xml:space="preserve"> Богомолов Валерий.А. 89213210820 Тихомирова Е.Д. Коновалов Г.П. Якимов А.А.</t>
  </si>
  <si>
    <t>Районный социокультурный проект "Мой маленький дворик"</t>
  </si>
  <si>
    <t xml:space="preserve">Хасенова Ж.С. Маматова Ю.В. </t>
  </si>
  <si>
    <t>сотрудники КДЦ, жители МО 0+</t>
  </si>
  <si>
    <t>Выпускной 2020</t>
  </si>
  <si>
    <t>10 июня среда</t>
  </si>
  <si>
    <t xml:space="preserve">23 марта понедельник 16:00 </t>
  </si>
  <si>
    <t xml:space="preserve">перенесли до снятия ограничительных мер </t>
  </si>
  <si>
    <t>магазины и аптеки п. Токсово, д. Рапполово, д. Лехтуси д. Кавголово</t>
  </si>
  <si>
    <t>Онлайн конкурс #родомиздетства, приуроченный к Дню защиты детей</t>
  </si>
  <si>
    <t xml:space="preserve">социаольное </t>
  </si>
  <si>
    <t>развлекательно - просветительское</t>
  </si>
  <si>
    <t>Участие в XIV Всеволожском патриотическом марафоне военной песни. НСК  "Радуга" (онлайн)</t>
  </si>
  <si>
    <t>28 июня воскресенье</t>
  </si>
  <si>
    <t>02 -31 июля</t>
  </si>
  <si>
    <t xml:space="preserve">социальное культурно - развлекательное </t>
  </si>
  <si>
    <t>01 июля среда 13:30</t>
  </si>
  <si>
    <t>01 июля среда 16:00</t>
  </si>
  <si>
    <t>02 июля четверг 19:00 - 21:00</t>
  </si>
  <si>
    <t>Мастер - класс по плетению венков из цветов</t>
  </si>
  <si>
    <t xml:space="preserve">07 июля вторник </t>
  </si>
  <si>
    <t>01 августа суббота 12:00</t>
  </si>
  <si>
    <t xml:space="preserve">25 июня четверг </t>
  </si>
  <si>
    <t>Челендж к Дню молодежи.</t>
  </si>
  <si>
    <t>Всемирный день борьбы с наркотиками. Информационный пост</t>
  </si>
  <si>
    <t>Турнир по футболу на Кубок главы администрации МО "Токсовское городское поселение" 2020г.</t>
  </si>
  <si>
    <t>Турнир по пляжному волейболу, посвященный 520-ой годовщине МО "ТГП"</t>
  </si>
  <si>
    <t>МО "Токсовское городское поселение"</t>
  </si>
  <si>
    <t>"СОГЛАСОВАНО"</t>
  </si>
  <si>
    <t>"УТВЕРЖДАЮ"</t>
  </si>
  <si>
    <r>
      <t xml:space="preserve">15 января среда 13:00 </t>
    </r>
    <r>
      <rPr>
        <sz val="11"/>
        <color indexed="8"/>
        <rFont val="Times New Roman"/>
        <family val="1"/>
      </rPr>
      <t xml:space="preserve">      выезд в 12:30 от администрации МО "ТГП"</t>
    </r>
  </si>
  <si>
    <r>
      <t xml:space="preserve">18 января суббота 12:30 </t>
    </r>
    <r>
      <rPr>
        <sz val="11"/>
        <color indexed="8"/>
        <rFont val="Times New Roman"/>
        <family val="1"/>
      </rPr>
      <t xml:space="preserve">      выезд в 11:00 от администрации МО "ТГП"</t>
    </r>
  </si>
  <si>
    <r>
      <t xml:space="preserve">26 декабря суббота </t>
    </r>
    <r>
      <rPr>
        <sz val="11"/>
        <rFont val="Times New Roman"/>
        <family val="1"/>
      </rPr>
      <t>11:00</t>
    </r>
  </si>
  <si>
    <r>
      <t>28 декабря понедельник</t>
    </r>
    <r>
      <rPr>
        <sz val="11"/>
        <color indexed="49"/>
        <rFont val="Times New Roman"/>
        <family val="1"/>
      </rPr>
      <t xml:space="preserve"> </t>
    </r>
    <r>
      <rPr>
        <sz val="11"/>
        <rFont val="Times New Roman"/>
        <family val="1"/>
      </rPr>
      <t>17:00</t>
    </r>
  </si>
  <si>
    <t>сотрудники КДЦ, жители и гости МО "ТГП" дети 5+ и их родители  совет ветеранов МО "ТГП"</t>
  </si>
  <si>
    <t>«ОТЦЫ И ДЕТИ» Концерт-встреча руководителей и воспитанников Музыкально-творческой студии «Звенигород» с родителями и друзьями</t>
  </si>
  <si>
    <t>Евангелическо-лютеранский приход пос. Токсово Александровская церковь ул. Советов д.45</t>
  </si>
  <si>
    <t>"Как это было" Встреча Ветеранов боевых действий в республике Афганистан с молодежью МО "ТГП"</t>
  </si>
  <si>
    <t>г.п. Токсово</t>
  </si>
  <si>
    <t>г.п. Токсово, д. Рапполово,  д. Кавголово</t>
  </si>
  <si>
    <t>Лекция и органный  концерт «Музыка как терапия. История, теория и практика» Играет и рассказывает Ольга Минкина В программе: Пахельбель, Каччини, Бах, Вивальди, Моцарт, и т.д.</t>
  </si>
  <si>
    <t>Праздник св.Петра и Павла Концерт. Выступают солисты ансамбля «Звенигород» и ансамбля «Соборяне» п/р ОПМинкиной В программе: Глинка, Свиридов, Гаврилин, народные песни и романсы</t>
  </si>
  <si>
    <t>Литературно-музыкальный  вечер «Герой не нашего времени». М.Ю.Лермонтов (к 179-летию со дня смерти). Музыка Глинки, Шопена, Лядова,  Хачатуряна Исполнители: В.Пейсахов, Л.Минкина Стихи и прозу Лермонтова читает Ольга Минкина</t>
  </si>
  <si>
    <t xml:space="preserve">Праздничный концерт "Бело-Сине-Красный день"  ко Дню Государственного флага Российской Федерации </t>
  </si>
  <si>
    <t>Помощь в организации соревнований по прыжкам на лыжах с трамплина Кубок Олимпийского чемпиона Гренобля 1968 г. В.П. Белоусова</t>
  </si>
  <si>
    <t>Парк 500 – летия Токсово, Березовая роща п. Токсово, Ленинградское шоссе, 55а</t>
  </si>
  <si>
    <t>Большой зал МУ «КДЦ «Токсово»  д. Рапполово, ул. Овражная д.21а</t>
  </si>
  <si>
    <t>г.п. Токсово, ул. Лыжная, 16 Гериатрический Центр Собора Архистратига Михаила</t>
  </si>
  <si>
    <t>д.Рапполово ул.Центральная д.1 кв.65</t>
  </si>
  <si>
    <t>Кафе "Этюд" г.п. Токсово, ул. Привокзальная площадь, 3а</t>
  </si>
  <si>
    <t>Евангелическо-лютеранский приход, пос. Токсово, Александровская церковь, ул. Советов д.45".</t>
  </si>
  <si>
    <t>г.п. Токсово, озеро Кривое</t>
  </si>
  <si>
    <t xml:space="preserve">г.п. Токсово </t>
  </si>
  <si>
    <t>г.п.Токсово</t>
  </si>
  <si>
    <t>д. Кавголово, ул. Новая, 8</t>
  </si>
  <si>
    <t>г.п. Токсово, ул. Дорожников, д.7 кв.7</t>
  </si>
  <si>
    <t>г.п. Токсово, ул. Леншоссе, 5А</t>
  </si>
  <si>
    <t>г.п. Токсово, ул. Советов, 99</t>
  </si>
  <si>
    <t>г.п. Токсово, ул. Луговая, 35</t>
  </si>
  <si>
    <t>г.п. Токсово, ул. Туристов,9</t>
  </si>
  <si>
    <t>спортивный стадион МОУ "СОШ "ТЦО" г.п. Токсово, ул. Дорожников д.1</t>
  </si>
  <si>
    <t xml:space="preserve">Детский центр "Пластилиновая ворона" г.п. Токсово, Привокзальная пл. д.1 </t>
  </si>
  <si>
    <t>Соревнования "Пробег вокруг озера Хеппо-Ярви</t>
  </si>
  <si>
    <t>ресторан "Гости" г.п. Токсово, Ленинградское шоссе д.61а</t>
  </si>
  <si>
    <t>г.п. Токсово, ул. Привокзальная, 22-24 (хоккейная коробка)</t>
  </si>
  <si>
    <t>г.п. Токсово, ул. Трамплинная, 5</t>
  </si>
  <si>
    <t>Детский центр "Пластилиновая ворона" г.п. Токсово Привокзальная пл. д.2</t>
  </si>
  <si>
    <t>Детские сады г.п. Токсово, д. Рапполово, д. Лехтуси</t>
  </si>
  <si>
    <t>Дворы г.п. Токсово</t>
  </si>
  <si>
    <t>Помощь в организации фестиваля "Кавголовская тропа" Марш здоровья и 6-ой чемпионат по северной (скандинавской) ходьбе</t>
  </si>
  <si>
    <t>г.п. Токсово, ул. Санаторная д.35</t>
  </si>
  <si>
    <t>д. Рапполово, ул. Овражная, д.21а</t>
  </si>
  <si>
    <t>МОУ СОШ "Токсовский центр образования" г.п. Токсово, ул. Дорожников д.1</t>
  </si>
  <si>
    <t>Детский центр "Пластилиновая ворона" г.п. Токсово Привокзальная пл. д.1</t>
  </si>
  <si>
    <t>территория перед детским центром "Пластилиновая ворона" г.п. Токсово Привокзальная пл. д.1</t>
  </si>
  <si>
    <t>актовый зал МОУ "СОШ "Токсовский центр образования" г.п. Токсово, ул. Дорожников д.1</t>
  </si>
  <si>
    <t>место сбора дц "Пластилиновая ворона" г.п. Токсово, Привокзальная пл. д.1</t>
  </si>
  <si>
    <t>Детский центр "Пластилиновая ворона" г.п. Токсово, Привокзальная пл. д.1</t>
  </si>
  <si>
    <t>Культурный центр фонда «Токсовская перспектива» г.п. Токсово, Привокзальная пл. д.1</t>
  </si>
  <si>
    <t>Парк 500 – летия Токсово, Березовая роща г.п. Токсово, Ленинградское шоссе, 55а</t>
  </si>
  <si>
    <t>Детский центр "Пластилиновая ворона" г.п. Токсово, Привокзальная пл. д.2</t>
  </si>
  <si>
    <t>г.п. Токсово, ул. Привокзальная д.23 кв.43</t>
  </si>
  <si>
    <t>г.п. Токсово, Короткий пер. д. 4</t>
  </si>
  <si>
    <t>г.п. Токсово, ул. Привокзальная д.12 кв. 14</t>
  </si>
  <si>
    <t>г.п. Токсово, ул. Привокзальная д.20 кв.77</t>
  </si>
  <si>
    <t>г.п. Токсово, ул. Орловская  д.2</t>
  </si>
  <si>
    <t>г.п. Токсово, ул. Кривая д.7</t>
  </si>
  <si>
    <t>г.п. Токсово, ул. Привокзальная д.23 кв. 70</t>
  </si>
  <si>
    <t>г.п. Токсово, Трамплинная ул., 5</t>
  </si>
  <si>
    <t>г.п. Токсово, Привокзальная д. 22 кв.58</t>
  </si>
  <si>
    <t xml:space="preserve"> ресторан "Гости" г.п. Токсово, ул. Рельефная</t>
  </si>
  <si>
    <t xml:space="preserve"> г.п. Токсово между домами 22 и 24 ул. Привокзальная Хоккейная коробка </t>
  </si>
  <si>
    <t>МОУ СОШ "Токсовский центр образования" г.п. Токсово ул. Дорожников, 1</t>
  </si>
  <si>
    <t>Детский центр "Пластилиновая ворона"г.п. Токсово Привокзальная пл. д.2</t>
  </si>
  <si>
    <t>г.п. Токсово Березовая роща, Парк - 500 летия Токсово</t>
  </si>
  <si>
    <t>Детский центр "Пластилиновая ворона" г.п. Токсово, Привокзальная пл. д.1 Малый зал</t>
  </si>
  <si>
    <t>г.п. Токсово, ул. Привокзальная, 20Б-193.</t>
  </si>
  <si>
    <t>спортивный зал МОУ "СОШ "ТЦО" г.п. Токсово, ул. Дорожников д.1</t>
  </si>
  <si>
    <t>г.Мурманск  Долина Уюта</t>
  </si>
  <si>
    <t>Е.Д. Тихомирова</t>
  </si>
  <si>
    <t>С.Н. Кузьмин</t>
  </si>
  <si>
    <t>ПРИЛОЖЕНИЕ № 4</t>
  </si>
  <si>
    <t>г.п. Токсово, ул. Привокзальная, 19-59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</si>
</sst>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"/>
    <numFmt numFmtId="172" formatCode="0.000"/>
    <numFmt numFmtId="173" formatCode="0.0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4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Calibri"/>
      <family val="2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5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57" fillId="0" borderId="0" xfId="0" applyNumberFormat="1" applyFont="1" applyAlignment="1">
      <alignment horizontal="center"/>
    </xf>
    <xf numFmtId="0" fontId="57" fillId="0" borderId="0" xfId="0" applyFont="1" applyAlignment="1">
      <alignment horizontal="left"/>
    </xf>
    <xf numFmtId="1" fontId="58" fillId="0" borderId="10" xfId="0" applyNumberFormat="1" applyFont="1" applyFill="1" applyBorder="1" applyAlignment="1">
      <alignment horizontal="center" vertical="center" wrapText="1"/>
    </xf>
    <xf numFmtId="1" fontId="58" fillId="0" borderId="11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1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59" fillId="0" borderId="0" xfId="0" applyFont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 vertical="center"/>
    </xf>
    <xf numFmtId="0" fontId="58" fillId="0" borderId="12" xfId="0" applyFont="1" applyBorder="1" applyAlignment="1">
      <alignment horizontal="center" vertical="center" wrapText="1"/>
    </xf>
    <xf numFmtId="1" fontId="59" fillId="0" borderId="12" xfId="0" applyNumberFormat="1" applyFont="1" applyFill="1" applyBorder="1" applyAlignment="1">
      <alignment horizontal="center" vertical="center" wrapText="1"/>
    </xf>
    <xf numFmtId="1" fontId="59" fillId="0" borderId="12" xfId="0" applyNumberFormat="1" applyFont="1" applyBorder="1" applyAlignment="1">
      <alignment horizontal="center" vertical="center" wrapText="1"/>
    </xf>
    <xf numFmtId="1" fontId="58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8" fillId="0" borderId="11" xfId="0" applyFont="1" applyBorder="1" applyAlignment="1">
      <alignment horizontal="center" vertical="center" wrapText="1"/>
    </xf>
    <xf numFmtId="1" fontId="58" fillId="0" borderId="11" xfId="0" applyNumberFormat="1" applyFont="1" applyBorder="1" applyAlignment="1">
      <alignment horizontal="center" vertical="center" wrapText="1"/>
    </xf>
    <xf numFmtId="0" fontId="60" fillId="0" borderId="0" xfId="0" applyFont="1" applyFill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/>
    </xf>
    <xf numFmtId="0" fontId="58" fillId="0" borderId="0" xfId="0" applyFont="1" applyAlignment="1">
      <alignment horizontal="left" vertical="center"/>
    </xf>
    <xf numFmtId="1" fontId="58" fillId="0" borderId="10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left"/>
    </xf>
    <xf numFmtId="1" fontId="61" fillId="0" borderId="12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59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1" fontId="61" fillId="0" borderId="12" xfId="0" applyNumberFormat="1" applyFont="1" applyBorder="1" applyAlignment="1">
      <alignment horizontal="center" vertical="center" wrapText="1"/>
    </xf>
    <xf numFmtId="1" fontId="62" fillId="0" borderId="12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63" fillId="33" borderId="12" xfId="0" applyFont="1" applyFill="1" applyBorder="1" applyAlignment="1">
      <alignment horizontal="center" vertical="center" wrapText="1"/>
    </xf>
    <xf numFmtId="1" fontId="63" fillId="33" borderId="12" xfId="0" applyNumberFormat="1" applyFont="1" applyFill="1" applyBorder="1" applyAlignment="1">
      <alignment horizontal="center" vertical="center" wrapText="1"/>
    </xf>
    <xf numFmtId="0" fontId="64" fillId="33" borderId="12" xfId="0" applyFont="1" applyFill="1" applyBorder="1" applyAlignment="1">
      <alignment horizontal="center" vertical="center" wrapText="1"/>
    </xf>
    <xf numFmtId="1" fontId="64" fillId="33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" fontId="6" fillId="0" borderId="12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1" fontId="63" fillId="34" borderId="13" xfId="0" applyNumberFormat="1" applyFont="1" applyFill="1" applyBorder="1" applyAlignment="1">
      <alignment vertical="center" wrapText="1"/>
    </xf>
    <xf numFmtId="1" fontId="63" fillId="34" borderId="14" xfId="0" applyNumberFormat="1" applyFont="1" applyFill="1" applyBorder="1" applyAlignment="1">
      <alignment vertical="center" wrapText="1"/>
    </xf>
    <xf numFmtId="1" fontId="63" fillId="0" borderId="13" xfId="0" applyNumberFormat="1" applyFont="1" applyFill="1" applyBorder="1" applyAlignment="1">
      <alignment vertical="center" wrapText="1"/>
    </xf>
    <xf numFmtId="1" fontId="57" fillId="0" borderId="13" xfId="0" applyNumberFormat="1" applyFont="1" applyBorder="1" applyAlignment="1">
      <alignment vertical="center" wrapText="1"/>
    </xf>
    <xf numFmtId="1" fontId="57" fillId="0" borderId="14" xfId="0" applyNumberFormat="1" applyFont="1" applyBorder="1" applyAlignment="1">
      <alignment vertical="center" wrapText="1"/>
    </xf>
    <xf numFmtId="0" fontId="65" fillId="0" borderId="13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3" fontId="63" fillId="0" borderId="0" xfId="0" applyNumberFormat="1" applyFont="1" applyAlignment="1">
      <alignment horizontal="center" vertical="center"/>
    </xf>
    <xf numFmtId="1" fontId="58" fillId="34" borderId="12" xfId="0" applyNumberFormat="1" applyFont="1" applyFill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1" fontId="4" fillId="34" borderId="12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4" borderId="12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1" fontId="58" fillId="34" borderId="15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57" fillId="0" borderId="16" xfId="0" applyNumberFormat="1" applyFont="1" applyFill="1" applyBorder="1" applyAlignment="1">
      <alignment horizontal="center" vertical="center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Border="1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1" fontId="63" fillId="34" borderId="13" xfId="0" applyNumberFormat="1" applyFont="1" applyFill="1" applyBorder="1" applyAlignment="1">
      <alignment horizontal="center" vertical="center" wrapText="1"/>
    </xf>
    <xf numFmtId="1" fontId="63" fillId="0" borderId="13" xfId="0" applyNumberFormat="1" applyFont="1" applyFill="1" applyBorder="1" applyAlignment="1">
      <alignment horizontal="center" vertical="center" wrapText="1"/>
    </xf>
    <xf numFmtId="3" fontId="63" fillId="0" borderId="13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63" fillId="0" borderId="0" xfId="0" applyNumberFormat="1" applyFont="1" applyFill="1" applyAlignment="1">
      <alignment horizontal="center"/>
    </xf>
    <xf numFmtId="14" fontId="58" fillId="0" borderId="12" xfId="0" applyNumberFormat="1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 shrinkToFit="1"/>
    </xf>
    <xf numFmtId="0" fontId="66" fillId="0" borderId="12" xfId="0" applyFont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 shrinkToFit="1"/>
    </xf>
    <xf numFmtId="1" fontId="58" fillId="0" borderId="12" xfId="0" applyNumberFormat="1" applyFont="1" applyFill="1" applyBorder="1" applyAlignment="1">
      <alignment horizontal="center" vertical="center" wrapText="1" shrinkToFit="1"/>
    </xf>
    <xf numFmtId="14" fontId="58" fillId="0" borderId="12" xfId="0" applyNumberFormat="1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 shrinkToFit="1"/>
    </xf>
    <xf numFmtId="14" fontId="3" fillId="0" borderId="12" xfId="0" applyNumberFormat="1" applyFont="1" applyFill="1" applyBorder="1" applyAlignment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vertical="center" wrapText="1"/>
    </xf>
    <xf numFmtId="1" fontId="64" fillId="0" borderId="13" xfId="0" applyNumberFormat="1" applyFont="1" applyFill="1" applyBorder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20" fontId="3" fillId="0" borderId="12" xfId="0" applyNumberFormat="1" applyFont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 shrinkToFit="1"/>
    </xf>
    <xf numFmtId="0" fontId="58" fillId="35" borderId="12" xfId="0" applyFont="1" applyFill="1" applyBorder="1" applyAlignment="1">
      <alignment horizontal="center" vertical="center" wrapText="1"/>
    </xf>
    <xf numFmtId="14" fontId="58" fillId="34" borderId="12" xfId="0" applyNumberFormat="1" applyFont="1" applyFill="1" applyBorder="1" applyAlignment="1">
      <alignment horizontal="center" vertical="center" wrapText="1"/>
    </xf>
    <xf numFmtId="0" fontId="58" fillId="34" borderId="12" xfId="0" applyFont="1" applyFill="1" applyBorder="1" applyAlignment="1">
      <alignment horizontal="center" vertical="center" wrapText="1" shrinkToFit="1"/>
    </xf>
    <xf numFmtId="0" fontId="43" fillId="0" borderId="12" xfId="42" applyFont="1" applyBorder="1" applyAlignment="1">
      <alignment horizontal="center" vertical="center" wrapText="1"/>
    </xf>
    <xf numFmtId="20" fontId="58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14" fontId="3" fillId="34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8" fillId="0" borderId="12" xfId="0" applyFont="1" applyBorder="1" applyAlignment="1">
      <alignment horizontal="center" vertical="center" wrapText="1" shrinkToFit="1"/>
    </xf>
    <xf numFmtId="20" fontId="58" fillId="0" borderId="12" xfId="0" applyNumberFormat="1" applyFont="1" applyFill="1" applyBorder="1" applyAlignment="1">
      <alignment horizontal="center" vertical="center" wrapText="1"/>
    </xf>
    <xf numFmtId="0" fontId="63" fillId="0" borderId="0" xfId="0" applyFont="1" applyAlignment="1">
      <alignment horizontal="center"/>
    </xf>
    <xf numFmtId="1" fontId="58" fillId="0" borderId="17" xfId="0" applyNumberFormat="1" applyFont="1" applyFill="1" applyBorder="1" applyAlignment="1">
      <alignment horizontal="center" vertical="center" wrapText="1"/>
    </xf>
    <xf numFmtId="1" fontId="57" fillId="0" borderId="18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58" fillId="0" borderId="14" xfId="0" applyNumberFormat="1" applyFont="1" applyBorder="1" applyAlignment="1">
      <alignment horizontal="center" vertical="center" wrapText="1"/>
    </xf>
    <xf numFmtId="1" fontId="58" fillId="34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58" fillId="0" borderId="14" xfId="0" applyNumberFormat="1" applyFont="1" applyFill="1" applyBorder="1" applyAlignment="1">
      <alignment horizontal="center" vertical="center" wrapText="1"/>
    </xf>
    <xf numFmtId="1" fontId="61" fillId="0" borderId="14" xfId="0" applyNumberFormat="1" applyFont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1" fontId="59" fillId="0" borderId="17" xfId="0" applyNumberFormat="1" applyFont="1" applyFill="1" applyBorder="1" applyAlignment="1">
      <alignment horizontal="center" vertical="center" wrapText="1"/>
    </xf>
    <xf numFmtId="1" fontId="59" fillId="0" borderId="17" xfId="0" applyNumberFormat="1" applyFont="1" applyBorder="1" applyAlignment="1">
      <alignment horizontal="center" vertical="center" wrapText="1"/>
    </xf>
    <xf numFmtId="1" fontId="58" fillId="0" borderId="17" xfId="0" applyNumberFormat="1" applyFont="1" applyBorder="1" applyAlignment="1">
      <alignment horizontal="center" vertical="center" wrapText="1"/>
    </xf>
    <xf numFmtId="1" fontId="59" fillId="0" borderId="14" xfId="0" applyNumberFormat="1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" fontId="58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62" fillId="0" borderId="14" xfId="0" applyNumberFormat="1" applyFont="1" applyFill="1" applyBorder="1" applyAlignment="1">
      <alignment horizontal="center" vertical="center" wrapText="1"/>
    </xf>
    <xf numFmtId="1" fontId="59" fillId="0" borderId="14" xfId="0" applyNumberFormat="1" applyFont="1" applyBorder="1" applyAlignment="1">
      <alignment horizontal="center" vertical="center" wrapText="1"/>
    </xf>
    <xf numFmtId="1" fontId="4" fillId="0" borderId="17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3" fillId="34" borderId="14" xfId="0" applyNumberFormat="1" applyFont="1" applyFill="1" applyBorder="1" applyAlignment="1">
      <alignment horizontal="center" vertical="center" wrapText="1"/>
    </xf>
    <xf numFmtId="1" fontId="3" fillId="34" borderId="17" xfId="0" applyNumberFormat="1" applyFont="1" applyFill="1" applyBorder="1" applyAlignment="1">
      <alignment horizontal="center" vertical="center" wrapText="1"/>
    </xf>
    <xf numFmtId="1" fontId="2" fillId="34" borderId="14" xfId="0" applyNumberFormat="1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1" fontId="3" fillId="34" borderId="18" xfId="0" applyNumberFormat="1" applyFont="1" applyFill="1" applyBorder="1" applyAlignment="1">
      <alignment horizontal="center" vertical="center" wrapText="1"/>
    </xf>
    <xf numFmtId="1" fontId="57" fillId="0" borderId="19" xfId="0" applyNumberFormat="1" applyFont="1" applyFill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1" fontId="57" fillId="0" borderId="18" xfId="0" applyNumberFormat="1" applyFont="1" applyBorder="1" applyAlignment="1">
      <alignment horizontal="center" vertical="center" wrapText="1"/>
    </xf>
    <xf numFmtId="1" fontId="58" fillId="0" borderId="18" xfId="0" applyNumberFormat="1" applyFont="1" applyFill="1" applyBorder="1" applyAlignment="1">
      <alignment horizontal="center" vertical="center" wrapText="1"/>
    </xf>
    <xf numFmtId="1" fontId="59" fillId="34" borderId="19" xfId="0" applyNumberFormat="1" applyFont="1" applyFill="1" applyBorder="1" applyAlignment="1">
      <alignment horizontal="center" vertical="center" wrapText="1"/>
    </xf>
    <xf numFmtId="1" fontId="4" fillId="34" borderId="14" xfId="0" applyNumberFormat="1" applyFont="1" applyFill="1" applyBorder="1" applyAlignment="1">
      <alignment horizontal="center" vertical="center" wrapText="1"/>
    </xf>
    <xf numFmtId="1" fontId="57" fillId="0" borderId="17" xfId="0" applyNumberFormat="1" applyFont="1" applyFill="1" applyBorder="1" applyAlignment="1">
      <alignment horizontal="center" vertical="center" wrapText="1"/>
    </xf>
    <xf numFmtId="1" fontId="57" fillId="0" borderId="14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horizontal="justify" vertical="center"/>
    </xf>
    <xf numFmtId="0" fontId="29" fillId="0" borderId="12" xfId="0" applyFont="1" applyBorder="1" applyAlignment="1">
      <alignment/>
    </xf>
    <xf numFmtId="1" fontId="64" fillId="0" borderId="12" xfId="0" applyNumberFormat="1" applyFont="1" applyFill="1" applyBorder="1" applyAlignment="1">
      <alignment vertical="center" wrapText="1"/>
    </xf>
    <xf numFmtId="0" fontId="67" fillId="0" borderId="12" xfId="0" applyFont="1" applyBorder="1" applyAlignment="1">
      <alignment vertical="center" wrapText="1"/>
    </xf>
    <xf numFmtId="1" fontId="3" fillId="0" borderId="20" xfId="0" applyNumberFormat="1" applyFont="1" applyFill="1" applyBorder="1" applyAlignment="1">
      <alignment vertical="center" wrapText="1"/>
    </xf>
    <xf numFmtId="1" fontId="64" fillId="0" borderId="20" xfId="0" applyNumberFormat="1" applyFont="1" applyFill="1" applyBorder="1" applyAlignment="1">
      <alignment vertical="center" wrapText="1"/>
    </xf>
    <xf numFmtId="1" fontId="64" fillId="0" borderId="12" xfId="0" applyNumberFormat="1" applyFont="1" applyFill="1" applyBorder="1" applyAlignment="1">
      <alignment horizontal="center" vertical="center" wrapText="1"/>
    </xf>
    <xf numFmtId="1" fontId="58" fillId="0" borderId="12" xfId="0" applyNumberFormat="1" applyFont="1" applyFill="1" applyBorder="1" applyAlignment="1">
      <alignment horizontal="center" vertical="center" wrapText="1"/>
    </xf>
    <xf numFmtId="1" fontId="64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/>
    </xf>
    <xf numFmtId="1" fontId="8" fillId="0" borderId="12" xfId="0" applyNumberFormat="1" applyFont="1" applyFill="1" applyBorder="1" applyAlignment="1">
      <alignment horizontal="center" vertical="center" wrapText="1"/>
    </xf>
    <xf numFmtId="1" fontId="63" fillId="34" borderId="20" xfId="0" applyNumberFormat="1" applyFont="1" applyFill="1" applyBorder="1" applyAlignment="1">
      <alignment horizontal="center" vertical="center" wrapText="1"/>
    </xf>
    <xf numFmtId="1" fontId="63" fillId="34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57150</xdr:rowOff>
    </xdr:from>
    <xdr:to>
      <xdr:col>1</xdr:col>
      <xdr:colOff>561975</xdr:colOff>
      <xdr:row>1</xdr:row>
      <xdr:rowOff>333375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57150"/>
          <a:ext cx="4476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666750</xdr:colOff>
      <xdr:row>1</xdr:row>
      <xdr:rowOff>47625</xdr:rowOff>
    </xdr:from>
    <xdr:to>
      <xdr:col>10</xdr:col>
      <xdr:colOff>1285875</xdr:colOff>
      <xdr:row>2</xdr:row>
      <xdr:rowOff>133350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53475" y="285750"/>
          <a:ext cx="6191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k.com/kdctoksovo" TargetMode="External" /><Relationship Id="rId2" Type="http://schemas.openxmlformats.org/officeDocument/2006/relationships/hyperlink" Target="https://vk.com/kdctoksovo" TargetMode="External" /><Relationship Id="rId3" Type="http://schemas.openxmlformats.org/officeDocument/2006/relationships/hyperlink" Target="https://vk.com/detskiy_centr_toksovo" TargetMode="External" /><Relationship Id="rId4" Type="http://schemas.openxmlformats.org/officeDocument/2006/relationships/hyperlink" Target="https://vk.com/kdctoksovo" TargetMode="External" /><Relationship Id="rId5" Type="http://schemas.openxmlformats.org/officeDocument/2006/relationships/hyperlink" Target="https://vk.com/kdctoksovo" TargetMode="External" /><Relationship Id="rId6" Type="http://schemas.openxmlformats.org/officeDocument/2006/relationships/hyperlink" Target="https://vk.com/kdctoksovo" TargetMode="External" /><Relationship Id="rId7" Type="http://schemas.openxmlformats.org/officeDocument/2006/relationships/hyperlink" Target="https://vk.com/kdctoksovo" TargetMode="External" /><Relationship Id="rId8" Type="http://schemas.openxmlformats.org/officeDocument/2006/relationships/hyperlink" Target="https://vk.com/kdctoksovo" TargetMode="External" /><Relationship Id="rId9" Type="http://schemas.openxmlformats.org/officeDocument/2006/relationships/hyperlink" Target="https://m.vk.com/detskiy_centr_toksovo" TargetMode="External" /><Relationship Id="rId10" Type="http://schemas.openxmlformats.org/officeDocument/2006/relationships/hyperlink" Target="https://m.vk.com/detskiy_centr_toksovo" TargetMode="External" /><Relationship Id="rId11" Type="http://schemas.openxmlformats.org/officeDocument/2006/relationships/hyperlink" Target="https://vk.com/kdctoksovo" TargetMode="External" /><Relationship Id="rId12" Type="http://schemas.openxmlformats.org/officeDocument/2006/relationships/hyperlink" Target="https://vk.com/kdctoksovo" TargetMode="External" /><Relationship Id="rId13" Type="http://schemas.openxmlformats.org/officeDocument/2006/relationships/hyperlink" Target="https://vk.com/detskiy_centr_toksovo" TargetMode="External" /><Relationship Id="rId14" Type="http://schemas.openxmlformats.org/officeDocument/2006/relationships/hyperlink" Target="https://vk.com/kdctoksovo" TargetMode="External" /><Relationship Id="rId15" Type="http://schemas.openxmlformats.org/officeDocument/2006/relationships/hyperlink" Target="https://vk.com/detskiy_centr_toksovo" TargetMode="External" /><Relationship Id="rId16" Type="http://schemas.openxmlformats.org/officeDocument/2006/relationships/hyperlink" Target="https://vk.com/kdctoksovo" TargetMode="External" /><Relationship Id="rId17" Type="http://schemas.openxmlformats.org/officeDocument/2006/relationships/hyperlink" Target="https://vk.com/kdctoksovo" TargetMode="External" /><Relationship Id="rId18" Type="http://schemas.openxmlformats.org/officeDocument/2006/relationships/hyperlink" Target="https://vk.com/kdctoksovo" TargetMode="External" /><Relationship Id="rId19" Type="http://schemas.openxmlformats.org/officeDocument/2006/relationships/hyperlink" Target="https://vk.com/detskiy_centr_toksovo" TargetMode="External" /><Relationship Id="rId20" Type="http://schemas.openxmlformats.org/officeDocument/2006/relationships/hyperlink" Target="https://vk.com/kdctoksovo" TargetMode="External" /><Relationship Id="rId21" Type="http://schemas.openxmlformats.org/officeDocument/2006/relationships/hyperlink" Target="https://vk.com/kdctoksovo" TargetMode="External" /><Relationship Id="rId22" Type="http://schemas.openxmlformats.org/officeDocument/2006/relationships/drawing" Target="../drawings/drawing1.xml" /><Relationship Id="rId2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6"/>
  <sheetViews>
    <sheetView tabSelected="1" zoomScale="80" zoomScaleNormal="80" zoomScalePageLayoutView="0" workbookViewId="0" topLeftCell="A1">
      <selection activeCell="I6" sqref="I6"/>
    </sheetView>
  </sheetViews>
  <sheetFormatPr defaultColWidth="9.140625" defaultRowHeight="15"/>
  <cols>
    <col min="1" max="1" width="5.57421875" style="36" customWidth="1"/>
    <col min="2" max="2" width="36.28125" style="3" customWidth="1"/>
    <col min="3" max="3" width="30.7109375" style="16" customWidth="1"/>
    <col min="4" max="4" width="18.00390625" style="16" customWidth="1"/>
    <col min="5" max="5" width="21.8515625" style="16" hidden="1" customWidth="1"/>
    <col min="6" max="6" width="18.7109375" style="17" hidden="1" customWidth="1"/>
    <col min="7" max="7" width="18.7109375" style="37" hidden="1" customWidth="1"/>
    <col min="8" max="8" width="18.7109375" style="17" hidden="1" customWidth="1"/>
    <col min="9" max="9" width="17.7109375" style="25" customWidth="1"/>
    <col min="10" max="10" width="13.00390625" style="1" customWidth="1"/>
    <col min="11" max="11" width="23.00390625" style="25" customWidth="1"/>
  </cols>
  <sheetData>
    <row r="1" spans="1:10" ht="18.75">
      <c r="A1" s="35"/>
      <c r="B1" s="2"/>
      <c r="C1" s="8"/>
      <c r="D1" s="8"/>
      <c r="E1" s="8"/>
      <c r="I1" s="29"/>
      <c r="J1" s="111" t="s">
        <v>1330</v>
      </c>
    </row>
    <row r="2" spans="1:10" ht="40.5" customHeight="1">
      <c r="A2" s="4"/>
      <c r="B2" s="2"/>
      <c r="C2" s="163" t="s">
        <v>258</v>
      </c>
      <c r="D2" s="163"/>
      <c r="E2" s="163"/>
      <c r="F2" s="163"/>
      <c r="G2" s="163"/>
      <c r="H2" s="163"/>
      <c r="I2" s="163"/>
      <c r="J2" s="35"/>
    </row>
    <row r="3" spans="1:11" ht="18.75">
      <c r="A3" s="4"/>
      <c r="B3" s="19" t="s">
        <v>1257</v>
      </c>
      <c r="C3" s="8"/>
      <c r="D3" s="8"/>
      <c r="E3" s="8"/>
      <c r="I3" s="30"/>
      <c r="J3" s="5" t="s">
        <v>1258</v>
      </c>
      <c r="K3" s="33"/>
    </row>
    <row r="4" spans="1:11" ht="18.75">
      <c r="A4" s="4"/>
      <c r="B4" s="19" t="s">
        <v>9</v>
      </c>
      <c r="C4" s="8"/>
      <c r="D4" s="8"/>
      <c r="E4" s="8"/>
      <c r="I4" s="29"/>
      <c r="J4" s="5" t="s">
        <v>10</v>
      </c>
      <c r="K4" s="33"/>
    </row>
    <row r="5" spans="1:11" ht="18.75">
      <c r="A5" s="4"/>
      <c r="B5" s="19" t="s">
        <v>271</v>
      </c>
      <c r="C5" s="8"/>
      <c r="D5" s="8"/>
      <c r="E5" s="8"/>
      <c r="I5" s="29"/>
      <c r="J5" s="5" t="s">
        <v>416</v>
      </c>
      <c r="K5" s="33"/>
    </row>
    <row r="6" spans="1:11" ht="18.75">
      <c r="A6" s="4"/>
      <c r="B6" s="19" t="s">
        <v>1256</v>
      </c>
      <c r="C6" s="8"/>
      <c r="D6" s="8"/>
      <c r="E6" s="8"/>
      <c r="I6" s="29"/>
      <c r="J6" s="5" t="s">
        <v>11</v>
      </c>
      <c r="K6" s="33"/>
    </row>
    <row r="7" spans="1:11" ht="18.75">
      <c r="A7" s="4"/>
      <c r="B7" s="19" t="s">
        <v>1329</v>
      </c>
      <c r="C7" s="8"/>
      <c r="D7" s="8"/>
      <c r="E7" s="8"/>
      <c r="I7" s="29"/>
      <c r="J7" s="5" t="s">
        <v>1328</v>
      </c>
      <c r="K7" s="33"/>
    </row>
    <row r="9" spans="1:11" ht="71.25">
      <c r="A9" s="43" t="s">
        <v>0</v>
      </c>
      <c r="B9" s="42" t="s">
        <v>5</v>
      </c>
      <c r="C9" s="42" t="s">
        <v>1</v>
      </c>
      <c r="D9" s="42" t="s">
        <v>2</v>
      </c>
      <c r="E9" s="42" t="s">
        <v>3</v>
      </c>
      <c r="F9" s="42" t="s">
        <v>47</v>
      </c>
      <c r="G9" s="42">
        <v>2020</v>
      </c>
      <c r="H9" s="42" t="s">
        <v>418</v>
      </c>
      <c r="I9" s="44" t="s">
        <v>6</v>
      </c>
      <c r="J9" s="45" t="s">
        <v>4</v>
      </c>
      <c r="K9" s="45" t="s">
        <v>7</v>
      </c>
    </row>
    <row r="10" spans="1:11" s="49" customFormat="1" ht="18.75" customHeight="1">
      <c r="A10" s="167" t="s">
        <v>769</v>
      </c>
      <c r="B10" s="168"/>
      <c r="C10" s="168"/>
      <c r="D10" s="168"/>
      <c r="E10" s="50"/>
      <c r="F10" s="50"/>
      <c r="G10" s="50"/>
      <c r="H10" s="50"/>
      <c r="I10" s="50"/>
      <c r="J10" s="80">
        <f>SUM(J11:J48)</f>
        <v>921</v>
      </c>
      <c r="K10" s="51"/>
    </row>
    <row r="11" spans="1:11" s="12" customFormat="1" ht="63" customHeight="1">
      <c r="A11" s="13">
        <v>1</v>
      </c>
      <c r="B11" s="20" t="s">
        <v>272</v>
      </c>
      <c r="C11" s="14" t="s">
        <v>273</v>
      </c>
      <c r="D11" s="14" t="s">
        <v>274</v>
      </c>
      <c r="E11" s="14" t="s">
        <v>275</v>
      </c>
      <c r="F11" s="20" t="s">
        <v>419</v>
      </c>
      <c r="G11" s="14">
        <v>500</v>
      </c>
      <c r="H11" s="20"/>
      <c r="I11" s="14" t="s">
        <v>276</v>
      </c>
      <c r="J11" s="113">
        <v>3</v>
      </c>
      <c r="K11" s="6" t="s">
        <v>277</v>
      </c>
    </row>
    <row r="12" spans="1:11" s="12" customFormat="1" ht="67.5" customHeight="1">
      <c r="A12" s="13">
        <v>2</v>
      </c>
      <c r="B12" s="20" t="s">
        <v>278</v>
      </c>
      <c r="C12" s="14" t="s">
        <v>279</v>
      </c>
      <c r="D12" s="14" t="s">
        <v>280</v>
      </c>
      <c r="E12" s="14" t="s">
        <v>275</v>
      </c>
      <c r="F12" s="20" t="s">
        <v>281</v>
      </c>
      <c r="G12" s="14">
        <v>500</v>
      </c>
      <c r="H12" s="20"/>
      <c r="I12" s="14" t="s">
        <v>276</v>
      </c>
      <c r="J12" s="113">
        <v>3</v>
      </c>
      <c r="K12" s="6" t="s">
        <v>277</v>
      </c>
    </row>
    <row r="13" spans="1:11" s="12" customFormat="1" ht="55.5" customHeight="1">
      <c r="A13" s="13">
        <v>3</v>
      </c>
      <c r="B13" s="20" t="s">
        <v>265</v>
      </c>
      <c r="C13" s="14" t="s">
        <v>1276</v>
      </c>
      <c r="D13" s="86" t="s">
        <v>266</v>
      </c>
      <c r="E13" s="87" t="s">
        <v>25</v>
      </c>
      <c r="F13" s="14" t="s">
        <v>50</v>
      </c>
      <c r="G13" s="14" t="s">
        <v>64</v>
      </c>
      <c r="H13" s="14"/>
      <c r="I13" s="14" t="s">
        <v>26</v>
      </c>
      <c r="J13" s="114">
        <v>50</v>
      </c>
      <c r="K13" s="13" t="s">
        <v>35</v>
      </c>
    </row>
    <row r="14" spans="1:11" s="15" customFormat="1" ht="52.5" customHeight="1">
      <c r="A14" s="13">
        <v>4</v>
      </c>
      <c r="B14" s="24" t="s">
        <v>282</v>
      </c>
      <c r="C14" s="18" t="s">
        <v>283</v>
      </c>
      <c r="D14" s="24"/>
      <c r="E14" s="92" t="s">
        <v>224</v>
      </c>
      <c r="F14" s="24" t="s">
        <v>285</v>
      </c>
      <c r="G14" s="18" t="s">
        <v>64</v>
      </c>
      <c r="H14" s="24"/>
      <c r="I14" s="18" t="s">
        <v>1244</v>
      </c>
      <c r="J14" s="115">
        <v>50</v>
      </c>
      <c r="K14" s="48" t="s">
        <v>286</v>
      </c>
    </row>
    <row r="15" spans="1:11" s="12" customFormat="1" ht="53.25" customHeight="1">
      <c r="A15" s="13">
        <v>5</v>
      </c>
      <c r="B15" s="20" t="s">
        <v>49</v>
      </c>
      <c r="C15" s="14" t="s">
        <v>40</v>
      </c>
      <c r="D15" s="86" t="s">
        <v>259</v>
      </c>
      <c r="E15" s="87" t="s">
        <v>542</v>
      </c>
      <c r="F15" s="14" t="s">
        <v>261</v>
      </c>
      <c r="G15" s="14"/>
      <c r="H15" s="14"/>
      <c r="I15" s="14" t="s">
        <v>262</v>
      </c>
      <c r="J15" s="114">
        <v>50</v>
      </c>
      <c r="K15" s="13" t="s">
        <v>260</v>
      </c>
    </row>
    <row r="16" spans="1:11" s="12" customFormat="1" ht="64.5" customHeight="1">
      <c r="A16" s="13">
        <v>6</v>
      </c>
      <c r="B16" s="23" t="s">
        <v>287</v>
      </c>
      <c r="C16" s="13" t="s">
        <v>1277</v>
      </c>
      <c r="D16" s="86" t="s">
        <v>288</v>
      </c>
      <c r="E16" s="90" t="str">
        <f>E12</f>
        <v>Ляпушова А.Д. (поздравление) Тихомирова Е.Д.(закупки)</v>
      </c>
      <c r="F16" s="13" t="str">
        <f>F12</f>
        <v>постельное белье, подарочный пакет</v>
      </c>
      <c r="G16" s="13">
        <v>500</v>
      </c>
      <c r="H16" s="13"/>
      <c r="I16" s="13" t="str">
        <f>I12</f>
        <v>Социальное</v>
      </c>
      <c r="J16" s="114">
        <f>J12</f>
        <v>3</v>
      </c>
      <c r="K16" s="13" t="str">
        <f>K12</f>
        <v>сотрудники КДЦ, совет ветеранов, администрация и жители МО "ТГП", (Взр. 70+ )</v>
      </c>
    </row>
    <row r="17" spans="1:11" s="12" customFormat="1" ht="81" customHeight="1">
      <c r="A17" s="13">
        <v>7</v>
      </c>
      <c r="B17" s="20" t="s">
        <v>1264</v>
      </c>
      <c r="C17" s="14" t="s">
        <v>1276</v>
      </c>
      <c r="D17" s="86" t="s">
        <v>267</v>
      </c>
      <c r="E17" s="87" t="s">
        <v>25</v>
      </c>
      <c r="F17" s="14" t="s">
        <v>50</v>
      </c>
      <c r="G17" s="14"/>
      <c r="H17" s="14"/>
      <c r="I17" s="14" t="s">
        <v>26</v>
      </c>
      <c r="J17" s="114">
        <v>50</v>
      </c>
      <c r="K17" s="13" t="s">
        <v>35</v>
      </c>
    </row>
    <row r="18" spans="1:11" s="12" customFormat="1" ht="52.5" customHeight="1">
      <c r="A18" s="13">
        <v>8</v>
      </c>
      <c r="B18" s="14" t="s">
        <v>289</v>
      </c>
      <c r="C18" s="14" t="s">
        <v>1306</v>
      </c>
      <c r="D18" s="14" t="s">
        <v>290</v>
      </c>
      <c r="E18" s="14" t="s">
        <v>291</v>
      </c>
      <c r="F18" s="20" t="s">
        <v>285</v>
      </c>
      <c r="G18" s="14"/>
      <c r="H18" s="20"/>
      <c r="I18" s="14" t="s">
        <v>39</v>
      </c>
      <c r="J18" s="114">
        <v>25</v>
      </c>
      <c r="K18" s="13" t="s">
        <v>292</v>
      </c>
    </row>
    <row r="19" spans="1:11" s="12" customFormat="1" ht="53.25" customHeight="1">
      <c r="A19" s="13">
        <v>9</v>
      </c>
      <c r="B19" s="20" t="s">
        <v>268</v>
      </c>
      <c r="C19" s="14" t="s">
        <v>1276</v>
      </c>
      <c r="D19" s="86" t="s">
        <v>263</v>
      </c>
      <c r="E19" s="87" t="s">
        <v>25</v>
      </c>
      <c r="F19" s="14" t="s">
        <v>50</v>
      </c>
      <c r="G19" s="14"/>
      <c r="H19" s="14"/>
      <c r="I19" s="14" t="s">
        <v>26</v>
      </c>
      <c r="J19" s="114">
        <v>50</v>
      </c>
      <c r="K19" s="13" t="s">
        <v>35</v>
      </c>
    </row>
    <row r="20" spans="1:11" s="12" customFormat="1" ht="75">
      <c r="A20" s="13">
        <v>10</v>
      </c>
      <c r="B20" s="20" t="s">
        <v>293</v>
      </c>
      <c r="C20" s="14" t="s">
        <v>294</v>
      </c>
      <c r="D20" s="86" t="s">
        <v>295</v>
      </c>
      <c r="E20" s="87" t="s">
        <v>275</v>
      </c>
      <c r="F20" s="14" t="s">
        <v>281</v>
      </c>
      <c r="G20" s="14">
        <v>500</v>
      </c>
      <c r="H20" s="14"/>
      <c r="I20" s="14" t="s">
        <v>276</v>
      </c>
      <c r="J20" s="114">
        <v>3</v>
      </c>
      <c r="K20" s="13" t="s">
        <v>277</v>
      </c>
    </row>
    <row r="21" spans="1:11" s="12" customFormat="1" ht="54" customHeight="1">
      <c r="A21" s="13">
        <v>11</v>
      </c>
      <c r="B21" s="20" t="s">
        <v>264</v>
      </c>
      <c r="C21" s="14" t="s">
        <v>1276</v>
      </c>
      <c r="D21" s="86" t="s">
        <v>269</v>
      </c>
      <c r="E21" s="87" t="s">
        <v>25</v>
      </c>
      <c r="F21" s="14" t="s">
        <v>50</v>
      </c>
      <c r="G21" s="14"/>
      <c r="H21" s="14"/>
      <c r="I21" s="14" t="s">
        <v>26</v>
      </c>
      <c r="J21" s="114">
        <v>100</v>
      </c>
      <c r="K21" s="13" t="s">
        <v>35</v>
      </c>
    </row>
    <row r="22" spans="1:11" s="15" customFormat="1" ht="50.25" customHeight="1">
      <c r="A22" s="13">
        <v>12</v>
      </c>
      <c r="B22" s="20" t="s">
        <v>296</v>
      </c>
      <c r="C22" s="14" t="s">
        <v>1315</v>
      </c>
      <c r="D22" s="20" t="s">
        <v>297</v>
      </c>
      <c r="E22" s="87" t="s">
        <v>298</v>
      </c>
      <c r="F22" s="20" t="s">
        <v>99</v>
      </c>
      <c r="G22" s="14">
        <v>500</v>
      </c>
      <c r="H22" s="20"/>
      <c r="I22" s="14" t="s">
        <v>8</v>
      </c>
      <c r="J22" s="114">
        <v>3</v>
      </c>
      <c r="K22" s="34" t="s">
        <v>13</v>
      </c>
    </row>
    <row r="23" spans="1:11" s="15" customFormat="1" ht="55.5" customHeight="1">
      <c r="A23" s="13">
        <v>13</v>
      </c>
      <c r="B23" s="20" t="s">
        <v>299</v>
      </c>
      <c r="C23" s="14" t="s">
        <v>300</v>
      </c>
      <c r="D23" s="20" t="s">
        <v>301</v>
      </c>
      <c r="E23" s="87" t="s">
        <v>298</v>
      </c>
      <c r="F23" s="20" t="s">
        <v>302</v>
      </c>
      <c r="G23" s="14">
        <v>500</v>
      </c>
      <c r="H23" s="20"/>
      <c r="I23" s="14" t="s">
        <v>8</v>
      </c>
      <c r="J23" s="114">
        <v>3</v>
      </c>
      <c r="K23" s="34" t="s">
        <v>13</v>
      </c>
    </row>
    <row r="24" spans="1:11" s="15" customFormat="1" ht="56.25" customHeight="1">
      <c r="A24" s="13">
        <v>14</v>
      </c>
      <c r="B24" s="20" t="s">
        <v>303</v>
      </c>
      <c r="C24" s="14" t="s">
        <v>1313</v>
      </c>
      <c r="D24" s="20" t="s">
        <v>301</v>
      </c>
      <c r="E24" s="87" t="s">
        <v>298</v>
      </c>
      <c r="F24" s="20" t="s">
        <v>99</v>
      </c>
      <c r="G24" s="14">
        <v>500</v>
      </c>
      <c r="H24" s="20"/>
      <c r="I24" s="14" t="s">
        <v>8</v>
      </c>
      <c r="J24" s="114">
        <v>3</v>
      </c>
      <c r="K24" s="34" t="s">
        <v>13</v>
      </c>
    </row>
    <row r="25" spans="1:11" s="15" customFormat="1" ht="46.5" customHeight="1">
      <c r="A25" s="13">
        <v>15</v>
      </c>
      <c r="B25" s="20" t="s">
        <v>304</v>
      </c>
      <c r="C25" s="14" t="s">
        <v>1312</v>
      </c>
      <c r="D25" s="20" t="s">
        <v>305</v>
      </c>
      <c r="E25" s="87" t="s">
        <v>298</v>
      </c>
      <c r="F25" s="20" t="s">
        <v>302</v>
      </c>
      <c r="G25" s="14">
        <v>500</v>
      </c>
      <c r="H25" s="20"/>
      <c r="I25" s="14" t="s">
        <v>8</v>
      </c>
      <c r="J25" s="114">
        <v>3</v>
      </c>
      <c r="K25" s="34" t="s">
        <v>13</v>
      </c>
    </row>
    <row r="26" spans="1:11" s="15" customFormat="1" ht="58.5" customHeight="1">
      <c r="A26" s="13">
        <v>16</v>
      </c>
      <c r="B26" s="20" t="s">
        <v>306</v>
      </c>
      <c r="C26" s="14" t="s">
        <v>1310</v>
      </c>
      <c r="D26" s="20" t="s">
        <v>305</v>
      </c>
      <c r="E26" s="87" t="s">
        <v>298</v>
      </c>
      <c r="F26" s="20" t="s">
        <v>99</v>
      </c>
      <c r="G26" s="14">
        <v>500</v>
      </c>
      <c r="H26" s="20"/>
      <c r="I26" s="14" t="s">
        <v>8</v>
      </c>
      <c r="J26" s="114">
        <v>3</v>
      </c>
      <c r="K26" s="34" t="s">
        <v>13</v>
      </c>
    </row>
    <row r="27" spans="1:11" s="12" customFormat="1" ht="54.75" customHeight="1">
      <c r="A27" s="13">
        <v>17</v>
      </c>
      <c r="B27" s="20" t="s">
        <v>307</v>
      </c>
      <c r="C27" s="20" t="s">
        <v>1302</v>
      </c>
      <c r="D27" s="91" t="s">
        <v>308</v>
      </c>
      <c r="E27" s="20" t="s">
        <v>309</v>
      </c>
      <c r="F27" s="20" t="s">
        <v>64</v>
      </c>
      <c r="G27" s="14" t="s">
        <v>64</v>
      </c>
      <c r="H27" s="20"/>
      <c r="I27" s="20" t="s">
        <v>22</v>
      </c>
      <c r="J27" s="116">
        <v>20</v>
      </c>
      <c r="K27" s="23" t="s">
        <v>310</v>
      </c>
    </row>
    <row r="28" spans="1:11" s="15" customFormat="1" ht="72.75" customHeight="1">
      <c r="A28" s="13">
        <v>18</v>
      </c>
      <c r="B28" s="20" t="s">
        <v>311</v>
      </c>
      <c r="C28" s="14" t="s">
        <v>312</v>
      </c>
      <c r="D28" s="20" t="s">
        <v>1259</v>
      </c>
      <c r="E28" s="87" t="s">
        <v>313</v>
      </c>
      <c r="F28" s="20" t="s">
        <v>51</v>
      </c>
      <c r="G28" s="14" t="s">
        <v>64</v>
      </c>
      <c r="H28" s="20">
        <v>6300</v>
      </c>
      <c r="I28" s="14" t="s">
        <v>39</v>
      </c>
      <c r="J28" s="114">
        <v>4</v>
      </c>
      <c r="K28" s="34" t="s">
        <v>314</v>
      </c>
    </row>
    <row r="29" spans="1:11" s="15" customFormat="1" ht="54" customHeight="1">
      <c r="A29" s="13">
        <v>19</v>
      </c>
      <c r="B29" s="20" t="s">
        <v>315</v>
      </c>
      <c r="C29" s="14" t="s">
        <v>1314</v>
      </c>
      <c r="D29" s="20" t="s">
        <v>316</v>
      </c>
      <c r="E29" s="87" t="s">
        <v>298</v>
      </c>
      <c r="F29" s="20" t="s">
        <v>317</v>
      </c>
      <c r="G29" s="14">
        <v>500</v>
      </c>
      <c r="H29" s="20"/>
      <c r="I29" s="14" t="s">
        <v>8</v>
      </c>
      <c r="J29" s="114">
        <v>3</v>
      </c>
      <c r="K29" s="34" t="s">
        <v>13</v>
      </c>
    </row>
    <row r="30" spans="1:11" s="15" customFormat="1" ht="68.25" customHeight="1">
      <c r="A30" s="13">
        <v>20</v>
      </c>
      <c r="B30" s="20" t="s">
        <v>318</v>
      </c>
      <c r="C30" s="14" t="s">
        <v>319</v>
      </c>
      <c r="D30" s="20" t="s">
        <v>1260</v>
      </c>
      <c r="E30" s="87" t="s">
        <v>320</v>
      </c>
      <c r="F30" s="20" t="s">
        <v>51</v>
      </c>
      <c r="G30" s="14">
        <v>5600</v>
      </c>
      <c r="H30" s="20">
        <v>5850</v>
      </c>
      <c r="I30" s="14" t="s">
        <v>39</v>
      </c>
      <c r="J30" s="114">
        <v>10</v>
      </c>
      <c r="K30" s="34" t="s">
        <v>321</v>
      </c>
    </row>
    <row r="31" spans="1:11" s="15" customFormat="1" ht="53.25" customHeight="1">
      <c r="A31" s="13">
        <v>21</v>
      </c>
      <c r="B31" s="20" t="s">
        <v>322</v>
      </c>
      <c r="C31" s="14" t="s">
        <v>1311</v>
      </c>
      <c r="D31" s="20" t="s">
        <v>323</v>
      </c>
      <c r="E31" s="87" t="s">
        <v>298</v>
      </c>
      <c r="F31" s="20" t="s">
        <v>324</v>
      </c>
      <c r="G31" s="14">
        <v>500</v>
      </c>
      <c r="H31" s="20"/>
      <c r="I31" s="14" t="s">
        <v>8</v>
      </c>
      <c r="J31" s="114">
        <v>3</v>
      </c>
      <c r="K31" s="34" t="s">
        <v>13</v>
      </c>
    </row>
    <row r="32" spans="1:11" s="12" customFormat="1" ht="56.25" customHeight="1">
      <c r="A32" s="13">
        <v>22</v>
      </c>
      <c r="B32" s="20" t="s">
        <v>18</v>
      </c>
      <c r="C32" s="14" t="s">
        <v>1302</v>
      </c>
      <c r="D32" s="14" t="s">
        <v>325</v>
      </c>
      <c r="E32" s="14" t="s">
        <v>55</v>
      </c>
      <c r="F32" s="14" t="s">
        <v>54</v>
      </c>
      <c r="G32" s="14" t="s">
        <v>64</v>
      </c>
      <c r="H32" s="14"/>
      <c r="I32" s="20" t="s">
        <v>20</v>
      </c>
      <c r="J32" s="117">
        <v>10</v>
      </c>
      <c r="K32" s="13" t="s">
        <v>34</v>
      </c>
    </row>
    <row r="33" spans="1:11" s="15" customFormat="1" ht="54" customHeight="1">
      <c r="A33" s="13">
        <v>23</v>
      </c>
      <c r="B33" s="20" t="s">
        <v>326</v>
      </c>
      <c r="C33" s="14" t="s">
        <v>1316</v>
      </c>
      <c r="D33" s="20" t="s">
        <v>327</v>
      </c>
      <c r="E33" s="87" t="s">
        <v>298</v>
      </c>
      <c r="F33" s="20" t="s">
        <v>302</v>
      </c>
      <c r="G33" s="14">
        <v>500</v>
      </c>
      <c r="H33" s="20"/>
      <c r="I33" s="14" t="s">
        <v>8</v>
      </c>
      <c r="J33" s="114">
        <v>3</v>
      </c>
      <c r="K33" s="34" t="s">
        <v>13</v>
      </c>
    </row>
    <row r="34" spans="1:11" s="15" customFormat="1" ht="60" customHeight="1">
      <c r="A34" s="13">
        <v>24</v>
      </c>
      <c r="B34" s="20" t="s">
        <v>328</v>
      </c>
      <c r="C34" s="14" t="s">
        <v>329</v>
      </c>
      <c r="D34" s="20" t="s">
        <v>327</v>
      </c>
      <c r="E34" s="87" t="s">
        <v>298</v>
      </c>
      <c r="F34" s="20" t="s">
        <v>324</v>
      </c>
      <c r="G34" s="14">
        <v>500</v>
      </c>
      <c r="H34" s="20"/>
      <c r="I34" s="14" t="s">
        <v>8</v>
      </c>
      <c r="J34" s="114">
        <v>3</v>
      </c>
      <c r="K34" s="34" t="s">
        <v>13</v>
      </c>
    </row>
    <row r="35" spans="1:11" s="12" customFormat="1" ht="78.75" customHeight="1">
      <c r="A35" s="13">
        <v>25</v>
      </c>
      <c r="B35" s="20" t="s">
        <v>330</v>
      </c>
      <c r="C35" s="20" t="s">
        <v>19</v>
      </c>
      <c r="D35" s="91" t="s">
        <v>331</v>
      </c>
      <c r="E35" s="20" t="s">
        <v>332</v>
      </c>
      <c r="F35" s="20" t="s">
        <v>417</v>
      </c>
      <c r="G35" s="14" t="s">
        <v>64</v>
      </c>
      <c r="H35" s="20">
        <v>500</v>
      </c>
      <c r="I35" s="20" t="s">
        <v>39</v>
      </c>
      <c r="J35" s="116">
        <v>25</v>
      </c>
      <c r="K35" s="23" t="s">
        <v>333</v>
      </c>
    </row>
    <row r="36" spans="1:11" s="12" customFormat="1" ht="51.75" customHeight="1">
      <c r="A36" s="13">
        <v>26</v>
      </c>
      <c r="B36" s="20" t="s">
        <v>334</v>
      </c>
      <c r="C36" s="20" t="s">
        <v>19</v>
      </c>
      <c r="D36" s="91" t="s">
        <v>335</v>
      </c>
      <c r="E36" s="20" t="s">
        <v>309</v>
      </c>
      <c r="F36" s="20" t="s">
        <v>64</v>
      </c>
      <c r="G36" s="14" t="s">
        <v>64</v>
      </c>
      <c r="H36" s="20" t="s">
        <v>64</v>
      </c>
      <c r="I36" s="20" t="s">
        <v>336</v>
      </c>
      <c r="J36" s="116">
        <v>15</v>
      </c>
      <c r="K36" s="23" t="s">
        <v>310</v>
      </c>
    </row>
    <row r="37" spans="1:11" s="12" customFormat="1" ht="43.5" customHeight="1">
      <c r="A37" s="13">
        <v>27</v>
      </c>
      <c r="B37" s="20" t="s">
        <v>774</v>
      </c>
      <c r="C37" s="20" t="s">
        <v>776</v>
      </c>
      <c r="D37" s="91" t="s">
        <v>775</v>
      </c>
      <c r="E37" s="20"/>
      <c r="F37" s="20"/>
      <c r="G37" s="14"/>
      <c r="H37" s="20"/>
      <c r="I37" s="20" t="s">
        <v>39</v>
      </c>
      <c r="J37" s="116">
        <v>15</v>
      </c>
      <c r="K37" s="23" t="s">
        <v>777</v>
      </c>
    </row>
    <row r="38" spans="1:11" s="12" customFormat="1" ht="50.25" customHeight="1">
      <c r="A38" s="13">
        <v>28</v>
      </c>
      <c r="B38" s="20" t="s">
        <v>337</v>
      </c>
      <c r="C38" s="20" t="s">
        <v>19</v>
      </c>
      <c r="D38" s="91" t="s">
        <v>338</v>
      </c>
      <c r="E38" s="20" t="s">
        <v>309</v>
      </c>
      <c r="F38" s="20" t="s">
        <v>52</v>
      </c>
      <c r="G38" s="14" t="s">
        <v>64</v>
      </c>
      <c r="H38" s="20" t="s">
        <v>425</v>
      </c>
      <c r="I38" s="20" t="s">
        <v>339</v>
      </c>
      <c r="J38" s="116">
        <v>20</v>
      </c>
      <c r="K38" s="23" t="s">
        <v>310</v>
      </c>
    </row>
    <row r="39" spans="1:11" s="72" customFormat="1" ht="60">
      <c r="A39" s="13">
        <v>29</v>
      </c>
      <c r="B39" s="24" t="s">
        <v>340</v>
      </c>
      <c r="C39" s="18" t="s">
        <v>1317</v>
      </c>
      <c r="D39" s="24" t="s">
        <v>1236</v>
      </c>
      <c r="E39" s="92" t="s">
        <v>176</v>
      </c>
      <c r="F39" s="24" t="s">
        <v>341</v>
      </c>
      <c r="G39" s="18">
        <v>19000</v>
      </c>
      <c r="H39" s="24" t="s">
        <v>64</v>
      </c>
      <c r="I39" s="70" t="s">
        <v>486</v>
      </c>
      <c r="J39" s="115">
        <v>50</v>
      </c>
      <c r="K39" s="48" t="s">
        <v>342</v>
      </c>
    </row>
    <row r="40" spans="1:11" s="72" customFormat="1" ht="60">
      <c r="A40" s="13">
        <v>30</v>
      </c>
      <c r="B40" s="24" t="s">
        <v>778</v>
      </c>
      <c r="C40" s="18" t="s">
        <v>1265</v>
      </c>
      <c r="D40" s="24" t="s">
        <v>779</v>
      </c>
      <c r="E40" s="92"/>
      <c r="F40" s="24"/>
      <c r="G40" s="18"/>
      <c r="H40" s="24"/>
      <c r="I40" s="24" t="s">
        <v>39</v>
      </c>
      <c r="J40" s="115">
        <v>85</v>
      </c>
      <c r="K40" s="70" t="s">
        <v>37</v>
      </c>
    </row>
    <row r="41" spans="1:11" s="9" customFormat="1" ht="75">
      <c r="A41" s="13">
        <v>31</v>
      </c>
      <c r="B41" s="24" t="s">
        <v>421</v>
      </c>
      <c r="C41" s="18" t="s">
        <v>213</v>
      </c>
      <c r="D41" s="18" t="s">
        <v>422</v>
      </c>
      <c r="E41" s="18" t="s">
        <v>423</v>
      </c>
      <c r="F41" s="24" t="s">
        <v>424</v>
      </c>
      <c r="G41" s="18">
        <v>5000</v>
      </c>
      <c r="H41" s="70" t="s">
        <v>64</v>
      </c>
      <c r="I41" s="18" t="s">
        <v>93</v>
      </c>
      <c r="J41" s="118">
        <v>10</v>
      </c>
      <c r="K41" s="70" t="s">
        <v>420</v>
      </c>
    </row>
    <row r="42" spans="1:11" s="9" customFormat="1" ht="126" customHeight="1">
      <c r="A42" s="13">
        <v>32</v>
      </c>
      <c r="B42" s="24" t="s">
        <v>343</v>
      </c>
      <c r="C42" s="18" t="s">
        <v>213</v>
      </c>
      <c r="D42" s="18" t="s">
        <v>344</v>
      </c>
      <c r="E42" s="18" t="s">
        <v>345</v>
      </c>
      <c r="F42" s="24" t="s">
        <v>346</v>
      </c>
      <c r="G42" s="18">
        <v>5600</v>
      </c>
      <c r="H42" s="24">
        <v>6750</v>
      </c>
      <c r="I42" s="18" t="s">
        <v>8</v>
      </c>
      <c r="J42" s="118">
        <v>15</v>
      </c>
      <c r="K42" s="70" t="s">
        <v>14</v>
      </c>
    </row>
    <row r="43" spans="1:11" s="9" customFormat="1" ht="54.75" customHeight="1">
      <c r="A43" s="13">
        <v>33</v>
      </c>
      <c r="B43" s="24" t="s">
        <v>215</v>
      </c>
      <c r="C43" s="18" t="s">
        <v>17</v>
      </c>
      <c r="D43" s="93" t="s">
        <v>347</v>
      </c>
      <c r="E43" s="92" t="s">
        <v>348</v>
      </c>
      <c r="F43" s="24" t="s">
        <v>52</v>
      </c>
      <c r="G43" s="18">
        <v>176640</v>
      </c>
      <c r="H43" s="24" t="s">
        <v>64</v>
      </c>
      <c r="I43" s="18" t="s">
        <v>349</v>
      </c>
      <c r="J43" s="118">
        <v>150</v>
      </c>
      <c r="K43" s="70" t="s">
        <v>350</v>
      </c>
    </row>
    <row r="44" spans="1:11" s="9" customFormat="1" ht="60">
      <c r="A44" s="13">
        <v>34</v>
      </c>
      <c r="B44" s="24" t="s">
        <v>780</v>
      </c>
      <c r="C44" s="18" t="s">
        <v>783</v>
      </c>
      <c r="D44" s="93" t="s">
        <v>781</v>
      </c>
      <c r="E44" s="92"/>
      <c r="F44" s="24"/>
      <c r="G44" s="18"/>
      <c r="H44" s="24"/>
      <c r="I44" s="18" t="s">
        <v>782</v>
      </c>
      <c r="J44" s="118">
        <v>15</v>
      </c>
      <c r="K44" s="70" t="s">
        <v>784</v>
      </c>
    </row>
    <row r="45" spans="1:11" s="9" customFormat="1" ht="75">
      <c r="A45" s="13">
        <v>35</v>
      </c>
      <c r="B45" s="24" t="s">
        <v>785</v>
      </c>
      <c r="C45" s="18" t="s">
        <v>17</v>
      </c>
      <c r="D45" s="93" t="s">
        <v>786</v>
      </c>
      <c r="E45" s="92"/>
      <c r="F45" s="24"/>
      <c r="G45" s="18"/>
      <c r="H45" s="24"/>
      <c r="I45" s="18" t="s">
        <v>36</v>
      </c>
      <c r="J45" s="118">
        <v>40</v>
      </c>
      <c r="K45" s="70" t="s">
        <v>787</v>
      </c>
    </row>
    <row r="46" spans="1:11" s="9" customFormat="1" ht="45">
      <c r="A46" s="13">
        <v>36</v>
      </c>
      <c r="B46" s="24" t="s">
        <v>351</v>
      </c>
      <c r="C46" s="24" t="s">
        <v>352</v>
      </c>
      <c r="D46" s="94" t="s">
        <v>353</v>
      </c>
      <c r="E46" s="24" t="s">
        <v>354</v>
      </c>
      <c r="F46" s="24" t="s">
        <v>51</v>
      </c>
      <c r="G46" s="18" t="s">
        <v>64</v>
      </c>
      <c r="H46" s="24">
        <v>5400</v>
      </c>
      <c r="I46" s="24" t="s">
        <v>39</v>
      </c>
      <c r="J46" s="119">
        <v>19</v>
      </c>
      <c r="K46" s="66" t="s">
        <v>355</v>
      </c>
    </row>
    <row r="47" spans="1:11" s="72" customFormat="1" ht="55.5" customHeight="1">
      <c r="A47" s="13">
        <v>37</v>
      </c>
      <c r="B47" s="24" t="s">
        <v>356</v>
      </c>
      <c r="C47" s="18" t="s">
        <v>1318</v>
      </c>
      <c r="D47" s="24" t="s">
        <v>357</v>
      </c>
      <c r="E47" s="92" t="s">
        <v>298</v>
      </c>
      <c r="F47" s="24" t="s">
        <v>324</v>
      </c>
      <c r="G47" s="18">
        <v>500</v>
      </c>
      <c r="H47" s="24"/>
      <c r="I47" s="18" t="s">
        <v>8</v>
      </c>
      <c r="J47" s="115">
        <v>3</v>
      </c>
      <c r="K47" s="48" t="s">
        <v>13</v>
      </c>
    </row>
    <row r="48" spans="1:11" s="72" customFormat="1" ht="30">
      <c r="A48" s="13">
        <v>38</v>
      </c>
      <c r="B48" s="24" t="s">
        <v>788</v>
      </c>
      <c r="C48" s="18" t="s">
        <v>789</v>
      </c>
      <c r="D48" s="24" t="s">
        <v>790</v>
      </c>
      <c r="E48" s="92"/>
      <c r="F48" s="24"/>
      <c r="G48" s="18"/>
      <c r="H48" s="24"/>
      <c r="I48" s="18" t="s">
        <v>113</v>
      </c>
      <c r="J48" s="120">
        <v>1</v>
      </c>
      <c r="K48" s="71" t="s">
        <v>791</v>
      </c>
    </row>
    <row r="49" spans="1:11" s="9" customFormat="1" ht="27" customHeight="1">
      <c r="A49" s="166" t="s">
        <v>53</v>
      </c>
      <c r="B49" s="166"/>
      <c r="C49" s="166"/>
      <c r="D49" s="166"/>
      <c r="E49" s="152"/>
      <c r="F49" s="152"/>
      <c r="G49" s="152"/>
      <c r="H49" s="157"/>
      <c r="I49" s="95"/>
      <c r="J49" s="74">
        <f>SUM(J50:J102)</f>
        <v>1208</v>
      </c>
      <c r="K49" s="75"/>
    </row>
    <row r="50" spans="1:11" s="72" customFormat="1" ht="55.5" customHeight="1">
      <c r="A50" s="70">
        <v>39</v>
      </c>
      <c r="B50" s="70" t="s">
        <v>439</v>
      </c>
      <c r="C50" s="70" t="s">
        <v>440</v>
      </c>
      <c r="D50" s="70" t="s">
        <v>441</v>
      </c>
      <c r="E50" s="18" t="s">
        <v>442</v>
      </c>
      <c r="F50" s="18" t="s">
        <v>443</v>
      </c>
      <c r="G50" s="70">
        <v>500</v>
      </c>
      <c r="H50" s="66"/>
      <c r="I50" s="59" t="s">
        <v>276</v>
      </c>
      <c r="J50" s="121">
        <v>3</v>
      </c>
      <c r="K50" s="76" t="s">
        <v>13</v>
      </c>
    </row>
    <row r="51" spans="1:11" s="9" customFormat="1" ht="60.75" customHeight="1">
      <c r="A51" s="70">
        <v>40</v>
      </c>
      <c r="B51" s="24" t="s">
        <v>792</v>
      </c>
      <c r="C51" s="24" t="s">
        <v>31</v>
      </c>
      <c r="D51" s="94" t="s">
        <v>793</v>
      </c>
      <c r="E51" s="18"/>
      <c r="F51" s="18"/>
      <c r="G51" s="70"/>
      <c r="H51" s="66"/>
      <c r="I51" s="24" t="s">
        <v>26</v>
      </c>
      <c r="J51" s="122">
        <v>50</v>
      </c>
      <c r="K51" s="66" t="s">
        <v>37</v>
      </c>
    </row>
    <row r="52" spans="1:11" s="9" customFormat="1" ht="62.25" customHeight="1">
      <c r="A52" s="70">
        <v>41</v>
      </c>
      <c r="B52" s="24" t="s">
        <v>794</v>
      </c>
      <c r="C52" s="24" t="s">
        <v>19</v>
      </c>
      <c r="D52" s="94" t="s">
        <v>795</v>
      </c>
      <c r="E52" s="18"/>
      <c r="F52" s="18"/>
      <c r="G52" s="70"/>
      <c r="H52" s="66"/>
      <c r="I52" s="24" t="s">
        <v>26</v>
      </c>
      <c r="J52" s="122">
        <v>10</v>
      </c>
      <c r="K52" s="66" t="s">
        <v>796</v>
      </c>
    </row>
    <row r="53" spans="1:11" s="9" customFormat="1" ht="55.5" customHeight="1">
      <c r="A53" s="70">
        <v>42</v>
      </c>
      <c r="B53" s="70" t="s">
        <v>444</v>
      </c>
      <c r="C53" s="70" t="s">
        <v>445</v>
      </c>
      <c r="D53" s="70" t="s">
        <v>446</v>
      </c>
      <c r="E53" s="18" t="s">
        <v>442</v>
      </c>
      <c r="F53" s="18" t="s">
        <v>447</v>
      </c>
      <c r="G53" s="70">
        <v>500</v>
      </c>
      <c r="H53" s="66"/>
      <c r="I53" s="66" t="s">
        <v>276</v>
      </c>
      <c r="J53" s="122">
        <v>3</v>
      </c>
      <c r="K53" s="73" t="s">
        <v>13</v>
      </c>
    </row>
    <row r="54" spans="1:11" s="9" customFormat="1" ht="59.25" customHeight="1">
      <c r="A54" s="70">
        <v>43</v>
      </c>
      <c r="B54" s="66" t="s">
        <v>797</v>
      </c>
      <c r="C54" s="66" t="s">
        <v>1302</v>
      </c>
      <c r="D54" s="66" t="s">
        <v>798</v>
      </c>
      <c r="E54" s="18"/>
      <c r="F54" s="18"/>
      <c r="G54" s="70"/>
      <c r="H54" s="66"/>
      <c r="I54" s="66" t="s">
        <v>8</v>
      </c>
      <c r="J54" s="122">
        <v>10</v>
      </c>
      <c r="K54" s="66" t="s">
        <v>796</v>
      </c>
    </row>
    <row r="55" spans="1:11" s="9" customFormat="1" ht="42" customHeight="1">
      <c r="A55" s="70">
        <v>44</v>
      </c>
      <c r="B55" s="66" t="s">
        <v>799</v>
      </c>
      <c r="C55" s="24" t="s">
        <v>283</v>
      </c>
      <c r="D55" s="66" t="s">
        <v>800</v>
      </c>
      <c r="E55" s="18"/>
      <c r="F55" s="18"/>
      <c r="G55" s="70"/>
      <c r="H55" s="66"/>
      <c r="I55" s="66" t="s">
        <v>26</v>
      </c>
      <c r="J55" s="122">
        <v>9</v>
      </c>
      <c r="K55" s="66" t="s">
        <v>397</v>
      </c>
    </row>
    <row r="56" spans="1:11" s="9" customFormat="1" ht="60">
      <c r="A56" s="70">
        <v>45</v>
      </c>
      <c r="B56" s="24" t="s">
        <v>801</v>
      </c>
      <c r="C56" s="24" t="s">
        <v>1302</v>
      </c>
      <c r="D56" s="24" t="s">
        <v>802</v>
      </c>
      <c r="E56" s="18"/>
      <c r="F56" s="18"/>
      <c r="G56" s="70"/>
      <c r="H56" s="66"/>
      <c r="I56" s="24" t="s">
        <v>803</v>
      </c>
      <c r="J56" s="119">
        <v>17</v>
      </c>
      <c r="K56" s="66" t="s">
        <v>796</v>
      </c>
    </row>
    <row r="57" spans="1:11" s="9" customFormat="1" ht="45">
      <c r="A57" s="70">
        <v>46</v>
      </c>
      <c r="B57" s="24" t="s">
        <v>358</v>
      </c>
      <c r="C57" s="18" t="s">
        <v>283</v>
      </c>
      <c r="D57" s="93" t="s">
        <v>359</v>
      </c>
      <c r="E57" s="18" t="s">
        <v>360</v>
      </c>
      <c r="F57" s="18" t="s">
        <v>64</v>
      </c>
      <c r="G57" s="18"/>
      <c r="H57" s="18"/>
      <c r="I57" s="18" t="s">
        <v>8</v>
      </c>
      <c r="J57" s="118">
        <v>50</v>
      </c>
      <c r="K57" s="70" t="s">
        <v>361</v>
      </c>
    </row>
    <row r="58" spans="1:11" s="9" customFormat="1" ht="83.25" customHeight="1">
      <c r="A58" s="70">
        <v>47</v>
      </c>
      <c r="B58" s="153" t="s">
        <v>806</v>
      </c>
      <c r="C58" s="18" t="s">
        <v>804</v>
      </c>
      <c r="D58" s="24" t="s">
        <v>805</v>
      </c>
      <c r="E58" s="18"/>
      <c r="F58" s="18"/>
      <c r="G58" s="18"/>
      <c r="H58" s="18"/>
      <c r="I58" s="18" t="s">
        <v>113</v>
      </c>
      <c r="J58" s="118">
        <v>85</v>
      </c>
      <c r="K58" s="70" t="s">
        <v>37</v>
      </c>
    </row>
    <row r="59" spans="1:11" s="12" customFormat="1" ht="52.5" customHeight="1">
      <c r="A59" s="70">
        <v>48</v>
      </c>
      <c r="B59" s="20" t="s">
        <v>448</v>
      </c>
      <c r="C59" s="14" t="s">
        <v>449</v>
      </c>
      <c r="D59" s="86" t="s">
        <v>450</v>
      </c>
      <c r="E59" s="14" t="s">
        <v>442</v>
      </c>
      <c r="F59" s="14" t="s">
        <v>443</v>
      </c>
      <c r="G59" s="13">
        <v>500</v>
      </c>
      <c r="H59" s="23"/>
      <c r="I59" s="14" t="s">
        <v>8</v>
      </c>
      <c r="J59" s="123">
        <v>3</v>
      </c>
      <c r="K59" s="39" t="s">
        <v>13</v>
      </c>
    </row>
    <row r="60" spans="1:11" s="12" customFormat="1" ht="50.25" customHeight="1">
      <c r="A60" s="70">
        <v>49</v>
      </c>
      <c r="B60" s="20" t="s">
        <v>451</v>
      </c>
      <c r="C60" s="14" t="s">
        <v>452</v>
      </c>
      <c r="D60" s="86" t="s">
        <v>450</v>
      </c>
      <c r="E60" s="14" t="s">
        <v>442</v>
      </c>
      <c r="F60" s="14" t="s">
        <v>453</v>
      </c>
      <c r="G60" s="13">
        <v>500</v>
      </c>
      <c r="H60" s="23"/>
      <c r="I60" s="14" t="s">
        <v>8</v>
      </c>
      <c r="J60" s="124">
        <v>3</v>
      </c>
      <c r="K60" s="39" t="s">
        <v>13</v>
      </c>
    </row>
    <row r="61" spans="1:11" s="9" customFormat="1" ht="53.25" customHeight="1">
      <c r="A61" s="70">
        <v>50</v>
      </c>
      <c r="B61" s="24" t="s">
        <v>454</v>
      </c>
      <c r="C61" s="18" t="s">
        <v>455</v>
      </c>
      <c r="D61" s="93" t="s">
        <v>456</v>
      </c>
      <c r="E61" s="18" t="s">
        <v>442</v>
      </c>
      <c r="F61" s="18" t="s">
        <v>457</v>
      </c>
      <c r="G61" s="70">
        <v>500</v>
      </c>
      <c r="H61" s="66"/>
      <c r="I61" s="18" t="s">
        <v>8</v>
      </c>
      <c r="J61" s="122">
        <v>3</v>
      </c>
      <c r="K61" s="73" t="s">
        <v>13</v>
      </c>
    </row>
    <row r="62" spans="1:11" s="9" customFormat="1" ht="60">
      <c r="A62" s="70">
        <v>51</v>
      </c>
      <c r="B62" s="24" t="s">
        <v>807</v>
      </c>
      <c r="C62" s="24" t="s">
        <v>1302</v>
      </c>
      <c r="D62" s="24" t="s">
        <v>808</v>
      </c>
      <c r="E62" s="18"/>
      <c r="F62" s="18"/>
      <c r="G62" s="70"/>
      <c r="H62" s="66"/>
      <c r="I62" s="24" t="s">
        <v>809</v>
      </c>
      <c r="J62" s="119">
        <v>25</v>
      </c>
      <c r="K62" s="66" t="s">
        <v>372</v>
      </c>
    </row>
    <row r="63" spans="1:11" s="9" customFormat="1" ht="53.25" customHeight="1">
      <c r="A63" s="70">
        <v>52</v>
      </c>
      <c r="B63" s="24" t="s">
        <v>817</v>
      </c>
      <c r="C63" s="24" t="s">
        <v>1302</v>
      </c>
      <c r="D63" s="94" t="s">
        <v>818</v>
      </c>
      <c r="E63" s="18"/>
      <c r="F63" s="18"/>
      <c r="G63" s="70"/>
      <c r="H63" s="66"/>
      <c r="I63" s="66" t="s">
        <v>809</v>
      </c>
      <c r="J63" s="122">
        <v>15</v>
      </c>
      <c r="K63" s="73" t="s">
        <v>820</v>
      </c>
    </row>
    <row r="64" spans="1:11" s="9" customFormat="1" ht="45">
      <c r="A64" s="70">
        <v>53</v>
      </c>
      <c r="B64" s="24" t="s">
        <v>813</v>
      </c>
      <c r="C64" s="24" t="s">
        <v>21</v>
      </c>
      <c r="D64" s="94" t="s">
        <v>814</v>
      </c>
      <c r="E64" s="18"/>
      <c r="F64" s="18"/>
      <c r="G64" s="70"/>
      <c r="H64" s="66"/>
      <c r="I64" s="66" t="s">
        <v>815</v>
      </c>
      <c r="J64" s="122">
        <v>10</v>
      </c>
      <c r="K64" s="73" t="s">
        <v>816</v>
      </c>
    </row>
    <row r="65" spans="1:11" s="9" customFormat="1" ht="48.75" customHeight="1">
      <c r="A65" s="70">
        <v>54</v>
      </c>
      <c r="B65" s="24" t="s">
        <v>810</v>
      </c>
      <c r="C65" s="24" t="s">
        <v>1302</v>
      </c>
      <c r="D65" s="94" t="s">
        <v>811</v>
      </c>
      <c r="E65" s="18"/>
      <c r="F65" s="18"/>
      <c r="G65" s="70"/>
      <c r="H65" s="66"/>
      <c r="I65" s="66" t="s">
        <v>803</v>
      </c>
      <c r="J65" s="122">
        <v>30</v>
      </c>
      <c r="K65" s="73" t="s">
        <v>812</v>
      </c>
    </row>
    <row r="66" spans="1:11" s="9" customFormat="1" ht="53.25" customHeight="1">
      <c r="A66" s="70">
        <v>55</v>
      </c>
      <c r="B66" s="24" t="s">
        <v>821</v>
      </c>
      <c r="C66" s="24" t="s">
        <v>1302</v>
      </c>
      <c r="D66" s="24" t="s">
        <v>822</v>
      </c>
      <c r="E66" s="18"/>
      <c r="F66" s="18"/>
      <c r="G66" s="70"/>
      <c r="H66" s="66"/>
      <c r="I66" s="66" t="s">
        <v>809</v>
      </c>
      <c r="J66" s="122">
        <v>15</v>
      </c>
      <c r="K66" s="66" t="s">
        <v>823</v>
      </c>
    </row>
    <row r="67" spans="1:11" s="9" customFormat="1" ht="45">
      <c r="A67" s="70">
        <v>56</v>
      </c>
      <c r="B67" s="24" t="s">
        <v>1266</v>
      </c>
      <c r="C67" s="18" t="s">
        <v>1302</v>
      </c>
      <c r="D67" s="18" t="s">
        <v>376</v>
      </c>
      <c r="E67" s="18" t="s">
        <v>377</v>
      </c>
      <c r="F67" s="24" t="s">
        <v>484</v>
      </c>
      <c r="G67" s="18">
        <f>500+300</f>
        <v>800</v>
      </c>
      <c r="H67" s="24"/>
      <c r="I67" s="18" t="s">
        <v>79</v>
      </c>
      <c r="J67" s="118">
        <v>30</v>
      </c>
      <c r="K67" s="70" t="s">
        <v>80</v>
      </c>
    </row>
    <row r="68" spans="1:11" s="9" customFormat="1" ht="60">
      <c r="A68" s="70">
        <v>57</v>
      </c>
      <c r="B68" s="24" t="s">
        <v>824</v>
      </c>
      <c r="C68" s="24" t="s">
        <v>1302</v>
      </c>
      <c r="D68" s="94" t="s">
        <v>825</v>
      </c>
      <c r="E68" s="18"/>
      <c r="F68" s="24"/>
      <c r="G68" s="18"/>
      <c r="H68" s="24"/>
      <c r="I68" s="24" t="s">
        <v>12</v>
      </c>
      <c r="J68" s="119">
        <v>15</v>
      </c>
      <c r="K68" s="66" t="s">
        <v>826</v>
      </c>
    </row>
    <row r="69" spans="1:11" s="9" customFormat="1" ht="60">
      <c r="A69" s="70">
        <v>58</v>
      </c>
      <c r="B69" s="24" t="s">
        <v>15</v>
      </c>
      <c r="C69" s="18" t="s">
        <v>24</v>
      </c>
      <c r="D69" s="18" t="s">
        <v>380</v>
      </c>
      <c r="E69" s="18" t="s">
        <v>224</v>
      </c>
      <c r="F69" s="24" t="s">
        <v>52</v>
      </c>
      <c r="G69" s="18" t="s">
        <v>64</v>
      </c>
      <c r="H69" s="162">
        <v>74500</v>
      </c>
      <c r="I69" s="18" t="s">
        <v>8</v>
      </c>
      <c r="J69" s="118">
        <v>19</v>
      </c>
      <c r="K69" s="70" t="s">
        <v>14</v>
      </c>
    </row>
    <row r="70" spans="1:11" s="9" customFormat="1" ht="60">
      <c r="A70" s="70">
        <v>59</v>
      </c>
      <c r="B70" s="24" t="s">
        <v>83</v>
      </c>
      <c r="C70" s="18" t="s">
        <v>84</v>
      </c>
      <c r="D70" s="18" t="s">
        <v>458</v>
      </c>
      <c r="E70" s="18" t="s">
        <v>382</v>
      </c>
      <c r="F70" s="24" t="s">
        <v>51</v>
      </c>
      <c r="G70" s="18" t="s">
        <v>64</v>
      </c>
      <c r="H70" s="162"/>
      <c r="I70" s="18" t="s">
        <v>79</v>
      </c>
      <c r="J70" s="125">
        <v>11</v>
      </c>
      <c r="K70" s="70" t="s">
        <v>45</v>
      </c>
    </row>
    <row r="71" spans="1:11" s="9" customFormat="1" ht="50.25" customHeight="1">
      <c r="A71" s="70">
        <v>60</v>
      </c>
      <c r="B71" s="24" t="s">
        <v>459</v>
      </c>
      <c r="C71" s="18" t="s">
        <v>460</v>
      </c>
      <c r="D71" s="93" t="s">
        <v>461</v>
      </c>
      <c r="E71" s="18" t="s">
        <v>442</v>
      </c>
      <c r="F71" s="18" t="s">
        <v>462</v>
      </c>
      <c r="G71" s="70">
        <v>500</v>
      </c>
      <c r="H71" s="66"/>
      <c r="I71" s="66" t="s">
        <v>276</v>
      </c>
      <c r="J71" s="122">
        <v>3</v>
      </c>
      <c r="K71" s="73" t="s">
        <v>13</v>
      </c>
    </row>
    <row r="72" spans="1:11" s="9" customFormat="1" ht="60.75" customHeight="1">
      <c r="A72" s="70">
        <v>61</v>
      </c>
      <c r="B72" s="24" t="s">
        <v>81</v>
      </c>
      <c r="C72" s="18" t="s">
        <v>1319</v>
      </c>
      <c r="D72" s="18" t="s">
        <v>82</v>
      </c>
      <c r="E72" s="18" t="s">
        <v>381</v>
      </c>
      <c r="F72" s="24" t="s">
        <v>57</v>
      </c>
      <c r="G72" s="18">
        <v>21000</v>
      </c>
      <c r="H72" s="24"/>
      <c r="I72" s="18" t="s">
        <v>8</v>
      </c>
      <c r="J72" s="118">
        <v>30</v>
      </c>
      <c r="K72" s="70" t="s">
        <v>14</v>
      </c>
    </row>
    <row r="73" spans="1:11" s="9" customFormat="1" ht="63.75" customHeight="1">
      <c r="A73" s="70">
        <v>62</v>
      </c>
      <c r="B73" s="24" t="s">
        <v>827</v>
      </c>
      <c r="C73" s="24" t="s">
        <v>1276</v>
      </c>
      <c r="D73" s="94" t="s">
        <v>828</v>
      </c>
      <c r="E73" s="18"/>
      <c r="F73" s="24"/>
      <c r="G73" s="18"/>
      <c r="H73" s="24"/>
      <c r="I73" s="24" t="s">
        <v>26</v>
      </c>
      <c r="J73" s="119">
        <v>50</v>
      </c>
      <c r="K73" s="66" t="s">
        <v>37</v>
      </c>
    </row>
    <row r="74" spans="1:11" s="9" customFormat="1" ht="57.75" customHeight="1">
      <c r="A74" s="70">
        <v>63</v>
      </c>
      <c r="B74" s="24" t="s">
        <v>849</v>
      </c>
      <c r="C74" s="24" t="s">
        <v>1320</v>
      </c>
      <c r="D74" s="94" t="s">
        <v>829</v>
      </c>
      <c r="E74" s="18"/>
      <c r="F74" s="24"/>
      <c r="G74" s="18"/>
      <c r="H74" s="24"/>
      <c r="I74" s="24" t="s">
        <v>563</v>
      </c>
      <c r="J74" s="119">
        <v>30</v>
      </c>
      <c r="K74" s="66" t="s">
        <v>564</v>
      </c>
    </row>
    <row r="75" spans="1:11" s="9" customFormat="1" ht="68.25" customHeight="1">
      <c r="A75" s="70">
        <v>64</v>
      </c>
      <c r="B75" s="24" t="s">
        <v>832</v>
      </c>
      <c r="C75" s="24" t="s">
        <v>19</v>
      </c>
      <c r="D75" s="94" t="s">
        <v>831</v>
      </c>
      <c r="E75" s="18"/>
      <c r="F75" s="24"/>
      <c r="G75" s="18"/>
      <c r="H75" s="24"/>
      <c r="I75" s="24" t="s">
        <v>833</v>
      </c>
      <c r="J75" s="119">
        <v>10</v>
      </c>
      <c r="K75" s="66" t="s">
        <v>796</v>
      </c>
    </row>
    <row r="76" spans="1:11" s="9" customFormat="1" ht="63.75" customHeight="1">
      <c r="A76" s="70">
        <v>65</v>
      </c>
      <c r="B76" s="24" t="s">
        <v>821</v>
      </c>
      <c r="C76" s="24" t="s">
        <v>19</v>
      </c>
      <c r="D76" s="24" t="s">
        <v>834</v>
      </c>
      <c r="E76" s="18"/>
      <c r="F76" s="24"/>
      <c r="G76" s="18"/>
      <c r="H76" s="24"/>
      <c r="I76" s="66" t="s">
        <v>809</v>
      </c>
      <c r="J76" s="122">
        <v>15</v>
      </c>
      <c r="K76" s="66" t="s">
        <v>823</v>
      </c>
    </row>
    <row r="77" spans="1:11" s="9" customFormat="1" ht="51.75" customHeight="1">
      <c r="A77" s="70">
        <v>66</v>
      </c>
      <c r="B77" s="24" t="s">
        <v>362</v>
      </c>
      <c r="C77" s="18" t="s">
        <v>19</v>
      </c>
      <c r="D77" s="18" t="s">
        <v>363</v>
      </c>
      <c r="E77" s="18" t="s">
        <v>309</v>
      </c>
      <c r="F77" s="18" t="s">
        <v>64</v>
      </c>
      <c r="G77" s="18"/>
      <c r="H77" s="18"/>
      <c r="I77" s="18" t="s">
        <v>364</v>
      </c>
      <c r="J77" s="118">
        <v>30</v>
      </c>
      <c r="K77" s="70" t="s">
        <v>365</v>
      </c>
    </row>
    <row r="78" spans="1:11" s="9" customFormat="1" ht="56.25" customHeight="1">
      <c r="A78" s="70">
        <v>67</v>
      </c>
      <c r="B78" s="24" t="s">
        <v>463</v>
      </c>
      <c r="C78" s="18" t="s">
        <v>464</v>
      </c>
      <c r="D78" s="93" t="s">
        <v>465</v>
      </c>
      <c r="E78" s="18" t="s">
        <v>442</v>
      </c>
      <c r="F78" s="18" t="s">
        <v>466</v>
      </c>
      <c r="G78" s="70">
        <v>500</v>
      </c>
      <c r="H78" s="66"/>
      <c r="I78" s="66" t="s">
        <v>276</v>
      </c>
      <c r="J78" s="122">
        <v>3</v>
      </c>
      <c r="K78" s="73" t="s">
        <v>13</v>
      </c>
    </row>
    <row r="79" spans="1:11" s="9" customFormat="1" ht="57.75" customHeight="1">
      <c r="A79" s="70">
        <v>68</v>
      </c>
      <c r="B79" s="24" t="s">
        <v>835</v>
      </c>
      <c r="C79" s="24" t="s">
        <v>1302</v>
      </c>
      <c r="D79" s="94" t="s">
        <v>836</v>
      </c>
      <c r="E79" s="18"/>
      <c r="F79" s="18"/>
      <c r="G79" s="70"/>
      <c r="H79" s="66"/>
      <c r="I79" s="66" t="s">
        <v>809</v>
      </c>
      <c r="J79" s="122">
        <v>15</v>
      </c>
      <c r="K79" s="73" t="s">
        <v>819</v>
      </c>
    </row>
    <row r="80" spans="1:11" s="9" customFormat="1" ht="48.75" customHeight="1">
      <c r="A80" s="70">
        <v>69</v>
      </c>
      <c r="B80" s="24" t="s">
        <v>467</v>
      </c>
      <c r="C80" s="18" t="s">
        <v>468</v>
      </c>
      <c r="D80" s="93" t="s">
        <v>469</v>
      </c>
      <c r="E80" s="18" t="s">
        <v>442</v>
      </c>
      <c r="F80" s="18" t="s">
        <v>470</v>
      </c>
      <c r="G80" s="70">
        <v>500</v>
      </c>
      <c r="H80" s="66"/>
      <c r="I80" s="66" t="s">
        <v>276</v>
      </c>
      <c r="J80" s="122">
        <v>3</v>
      </c>
      <c r="K80" s="73" t="s">
        <v>13</v>
      </c>
    </row>
    <row r="81" spans="1:11" s="9" customFormat="1" ht="54" customHeight="1">
      <c r="A81" s="70">
        <v>70</v>
      </c>
      <c r="B81" s="24" t="s">
        <v>471</v>
      </c>
      <c r="C81" s="18" t="s">
        <v>472</v>
      </c>
      <c r="D81" s="93" t="s">
        <v>473</v>
      </c>
      <c r="E81" s="18" t="s">
        <v>442</v>
      </c>
      <c r="F81" s="18" t="s">
        <v>466</v>
      </c>
      <c r="G81" s="70">
        <v>500</v>
      </c>
      <c r="H81" s="66"/>
      <c r="I81" s="66" t="s">
        <v>276</v>
      </c>
      <c r="J81" s="122">
        <v>3</v>
      </c>
      <c r="K81" s="73" t="s">
        <v>13</v>
      </c>
    </row>
    <row r="82" spans="1:11" s="12" customFormat="1" ht="51" customHeight="1">
      <c r="A82" s="70">
        <v>71</v>
      </c>
      <c r="B82" s="20" t="s">
        <v>474</v>
      </c>
      <c r="C82" s="14" t="s">
        <v>475</v>
      </c>
      <c r="D82" s="86" t="s">
        <v>473</v>
      </c>
      <c r="E82" s="14" t="s">
        <v>442</v>
      </c>
      <c r="F82" s="14" t="s">
        <v>476</v>
      </c>
      <c r="G82" s="13">
        <v>500</v>
      </c>
      <c r="H82" s="23"/>
      <c r="I82" s="23" t="s">
        <v>276</v>
      </c>
      <c r="J82" s="124">
        <v>3</v>
      </c>
      <c r="K82" s="39" t="s">
        <v>13</v>
      </c>
    </row>
    <row r="83" spans="1:11" s="12" customFormat="1" ht="60" customHeight="1">
      <c r="A83" s="70">
        <v>72</v>
      </c>
      <c r="B83" s="20" t="s">
        <v>837</v>
      </c>
      <c r="C83" s="20" t="s">
        <v>19</v>
      </c>
      <c r="D83" s="91" t="s">
        <v>838</v>
      </c>
      <c r="E83" s="14"/>
      <c r="F83" s="14"/>
      <c r="G83" s="13"/>
      <c r="H83" s="23"/>
      <c r="I83" s="20" t="s">
        <v>20</v>
      </c>
      <c r="J83" s="116">
        <v>20</v>
      </c>
      <c r="K83" s="23" t="s">
        <v>372</v>
      </c>
    </row>
    <row r="84" spans="1:11" s="12" customFormat="1" ht="66.75" customHeight="1">
      <c r="A84" s="70">
        <v>73</v>
      </c>
      <c r="B84" s="20" t="s">
        <v>426</v>
      </c>
      <c r="C84" s="14" t="s">
        <v>1278</v>
      </c>
      <c r="D84" s="86" t="s">
        <v>427</v>
      </c>
      <c r="E84" s="14" t="s">
        <v>428</v>
      </c>
      <c r="F84" s="20" t="s">
        <v>429</v>
      </c>
      <c r="G84" s="14">
        <v>40000</v>
      </c>
      <c r="H84" s="13" t="s">
        <v>64</v>
      </c>
      <c r="I84" s="13" t="s">
        <v>38</v>
      </c>
      <c r="J84" s="123">
        <v>67</v>
      </c>
      <c r="K84" s="13" t="s">
        <v>14</v>
      </c>
    </row>
    <row r="85" spans="1:11" s="9" customFormat="1" ht="82.5" customHeight="1">
      <c r="A85" s="70">
        <v>74</v>
      </c>
      <c r="B85" s="24" t="s">
        <v>840</v>
      </c>
      <c r="C85" s="18" t="s">
        <v>485</v>
      </c>
      <c r="D85" s="93" t="s">
        <v>839</v>
      </c>
      <c r="E85" s="18" t="s">
        <v>224</v>
      </c>
      <c r="F85" s="24" t="s">
        <v>341</v>
      </c>
      <c r="G85" s="18">
        <v>11002.2</v>
      </c>
      <c r="H85" s="70"/>
      <c r="I85" s="70" t="s">
        <v>486</v>
      </c>
      <c r="J85" s="118">
        <v>167</v>
      </c>
      <c r="K85" s="70" t="s">
        <v>487</v>
      </c>
    </row>
    <row r="86" spans="1:11" s="9" customFormat="1" ht="67.5" customHeight="1">
      <c r="A86" s="70">
        <v>75</v>
      </c>
      <c r="B86" s="24" t="s">
        <v>499</v>
      </c>
      <c r="C86" s="18" t="s">
        <v>494</v>
      </c>
      <c r="D86" s="18" t="s">
        <v>844</v>
      </c>
      <c r="E86" s="18" t="s">
        <v>224</v>
      </c>
      <c r="F86" s="24" t="s">
        <v>51</v>
      </c>
      <c r="G86" s="18" t="s">
        <v>64</v>
      </c>
      <c r="H86" s="70">
        <v>6500</v>
      </c>
      <c r="I86" s="70" t="s">
        <v>8</v>
      </c>
      <c r="J86" s="118">
        <v>8</v>
      </c>
      <c r="K86" s="70" t="s">
        <v>14</v>
      </c>
    </row>
    <row r="87" spans="1:11" s="9" customFormat="1" ht="49.5" customHeight="1">
      <c r="A87" s="70">
        <v>76</v>
      </c>
      <c r="B87" s="24" t="s">
        <v>841</v>
      </c>
      <c r="C87" s="24" t="s">
        <v>842</v>
      </c>
      <c r="D87" s="24" t="s">
        <v>843</v>
      </c>
      <c r="E87" s="18"/>
      <c r="F87" s="24"/>
      <c r="G87" s="18"/>
      <c r="H87" s="70"/>
      <c r="I87" s="24" t="s">
        <v>845</v>
      </c>
      <c r="J87" s="119">
        <v>30</v>
      </c>
      <c r="K87" s="66" t="s">
        <v>816</v>
      </c>
    </row>
    <row r="88" spans="1:11" s="9" customFormat="1" ht="56.25" customHeight="1">
      <c r="A88" s="70">
        <v>77</v>
      </c>
      <c r="B88" s="24" t="s">
        <v>846</v>
      </c>
      <c r="C88" s="24" t="s">
        <v>1279</v>
      </c>
      <c r="D88" s="24" t="s">
        <v>847</v>
      </c>
      <c r="E88" s="18"/>
      <c r="F88" s="18"/>
      <c r="G88" s="70"/>
      <c r="H88" s="66"/>
      <c r="I88" s="24" t="s">
        <v>113</v>
      </c>
      <c r="J88" s="119">
        <v>85</v>
      </c>
      <c r="K88" s="66" t="s">
        <v>37</v>
      </c>
    </row>
    <row r="89" spans="1:11" s="9" customFormat="1" ht="49.5" customHeight="1">
      <c r="A89" s="70">
        <v>78</v>
      </c>
      <c r="B89" s="24" t="s">
        <v>560</v>
      </c>
      <c r="C89" s="24" t="s">
        <v>1320</v>
      </c>
      <c r="D89" s="94" t="s">
        <v>848</v>
      </c>
      <c r="E89" s="18"/>
      <c r="F89" s="18"/>
      <c r="G89" s="70"/>
      <c r="H89" s="66"/>
      <c r="I89" s="24" t="s">
        <v>563</v>
      </c>
      <c r="J89" s="119">
        <v>30</v>
      </c>
      <c r="K89" s="66" t="s">
        <v>564</v>
      </c>
    </row>
    <row r="90" spans="1:11" s="12" customFormat="1" ht="50.25" customHeight="1">
      <c r="A90" s="70">
        <v>79</v>
      </c>
      <c r="B90" s="20" t="s">
        <v>477</v>
      </c>
      <c r="C90" s="14" t="s">
        <v>478</v>
      </c>
      <c r="D90" s="86" t="s">
        <v>479</v>
      </c>
      <c r="E90" s="14" t="s">
        <v>442</v>
      </c>
      <c r="F90" s="14" t="s">
        <v>480</v>
      </c>
      <c r="G90" s="13">
        <v>500</v>
      </c>
      <c r="H90" s="23"/>
      <c r="I90" s="23" t="s">
        <v>276</v>
      </c>
      <c r="J90" s="124">
        <v>3</v>
      </c>
      <c r="K90" s="39" t="s">
        <v>13</v>
      </c>
    </row>
    <row r="91" spans="1:11" s="9" customFormat="1" ht="67.5" customHeight="1">
      <c r="A91" s="70">
        <v>80</v>
      </c>
      <c r="B91" s="24" t="s">
        <v>851</v>
      </c>
      <c r="C91" s="24" t="s">
        <v>1302</v>
      </c>
      <c r="D91" s="94" t="s">
        <v>852</v>
      </c>
      <c r="E91" s="18"/>
      <c r="F91" s="18"/>
      <c r="G91" s="70"/>
      <c r="H91" s="66"/>
      <c r="I91" s="24" t="s">
        <v>76</v>
      </c>
      <c r="J91" s="119">
        <v>30</v>
      </c>
      <c r="K91" s="66" t="s">
        <v>853</v>
      </c>
    </row>
    <row r="92" spans="1:11" s="9" customFormat="1" ht="57.75" customHeight="1">
      <c r="A92" s="70">
        <v>81</v>
      </c>
      <c r="B92" s="24" t="s">
        <v>854</v>
      </c>
      <c r="C92" s="18" t="s">
        <v>283</v>
      </c>
      <c r="D92" s="93" t="s">
        <v>850</v>
      </c>
      <c r="E92" s="18" t="s">
        <v>309</v>
      </c>
      <c r="F92" s="18" t="s">
        <v>64</v>
      </c>
      <c r="G92" s="18"/>
      <c r="H92" s="18"/>
      <c r="I92" s="18" t="s">
        <v>12</v>
      </c>
      <c r="J92" s="118">
        <v>10</v>
      </c>
      <c r="K92" s="70" t="s">
        <v>366</v>
      </c>
    </row>
    <row r="93" spans="1:11" s="9" customFormat="1" ht="57" customHeight="1">
      <c r="A93" s="70">
        <v>82</v>
      </c>
      <c r="B93" s="24" t="s">
        <v>821</v>
      </c>
      <c r="C93" s="24" t="s">
        <v>1302</v>
      </c>
      <c r="D93" s="24" t="s">
        <v>855</v>
      </c>
      <c r="E93" s="18"/>
      <c r="F93" s="24"/>
      <c r="G93" s="18"/>
      <c r="H93" s="24"/>
      <c r="I93" s="66" t="s">
        <v>809</v>
      </c>
      <c r="J93" s="122">
        <v>10</v>
      </c>
      <c r="K93" s="66" t="s">
        <v>823</v>
      </c>
    </row>
    <row r="94" spans="1:11" s="9" customFormat="1" ht="64.5" customHeight="1">
      <c r="A94" s="70">
        <v>83</v>
      </c>
      <c r="B94" s="24" t="s">
        <v>856</v>
      </c>
      <c r="C94" s="18" t="s">
        <v>1302</v>
      </c>
      <c r="D94" s="93" t="s">
        <v>367</v>
      </c>
      <c r="E94" s="18" t="s">
        <v>371</v>
      </c>
      <c r="F94" s="18" t="s">
        <v>64</v>
      </c>
      <c r="G94" s="18"/>
      <c r="H94" s="18"/>
      <c r="I94" s="18" t="s">
        <v>76</v>
      </c>
      <c r="J94" s="118">
        <v>15</v>
      </c>
      <c r="K94" s="70" t="s">
        <v>372</v>
      </c>
    </row>
    <row r="95" spans="1:11" s="9" customFormat="1" ht="56.25" customHeight="1">
      <c r="A95" s="70">
        <v>84</v>
      </c>
      <c r="B95" s="24" t="s">
        <v>857</v>
      </c>
      <c r="C95" s="18" t="s">
        <v>1302</v>
      </c>
      <c r="D95" s="93" t="s">
        <v>370</v>
      </c>
      <c r="E95" s="18" t="s">
        <v>309</v>
      </c>
      <c r="F95" s="18" t="s">
        <v>64</v>
      </c>
      <c r="G95" s="18"/>
      <c r="H95" s="18"/>
      <c r="I95" s="18" t="s">
        <v>368</v>
      </c>
      <c r="J95" s="118">
        <v>15</v>
      </c>
      <c r="K95" s="70" t="s">
        <v>369</v>
      </c>
    </row>
    <row r="96" spans="1:11" s="9" customFormat="1" ht="54.75" customHeight="1">
      <c r="A96" s="70">
        <v>85</v>
      </c>
      <c r="B96" s="24" t="s">
        <v>62</v>
      </c>
      <c r="C96" s="18" t="s">
        <v>1302</v>
      </c>
      <c r="D96" s="93" t="s">
        <v>858</v>
      </c>
      <c r="E96" s="18" t="s">
        <v>371</v>
      </c>
      <c r="F96" s="18" t="s">
        <v>64</v>
      </c>
      <c r="G96" s="18"/>
      <c r="H96" s="18"/>
      <c r="I96" s="18" t="s">
        <v>76</v>
      </c>
      <c r="J96" s="118">
        <v>20</v>
      </c>
      <c r="K96" s="70" t="s">
        <v>372</v>
      </c>
    </row>
    <row r="97" spans="1:11" s="9" customFormat="1" ht="54" customHeight="1">
      <c r="A97" s="70">
        <v>86</v>
      </c>
      <c r="B97" s="24" t="s">
        <v>62</v>
      </c>
      <c r="C97" s="18" t="s">
        <v>1302</v>
      </c>
      <c r="D97" s="93" t="s">
        <v>859</v>
      </c>
      <c r="E97" s="18" t="s">
        <v>371</v>
      </c>
      <c r="F97" s="18" t="s">
        <v>64</v>
      </c>
      <c r="G97" s="18"/>
      <c r="H97" s="18"/>
      <c r="I97" s="18" t="s">
        <v>76</v>
      </c>
      <c r="J97" s="118">
        <v>15</v>
      </c>
      <c r="K97" s="70" t="s">
        <v>372</v>
      </c>
    </row>
    <row r="98" spans="1:11" s="9" customFormat="1" ht="48.75" customHeight="1">
      <c r="A98" s="70">
        <v>87</v>
      </c>
      <c r="B98" s="24" t="s">
        <v>860</v>
      </c>
      <c r="C98" s="18" t="s">
        <v>1321</v>
      </c>
      <c r="D98" s="93" t="s">
        <v>861</v>
      </c>
      <c r="E98" s="18"/>
      <c r="F98" s="18"/>
      <c r="G98" s="18"/>
      <c r="H98" s="18"/>
      <c r="I98" s="18" t="s">
        <v>113</v>
      </c>
      <c r="J98" s="118">
        <v>10</v>
      </c>
      <c r="K98" s="70" t="s">
        <v>372</v>
      </c>
    </row>
    <row r="99" spans="1:11" s="9" customFormat="1" ht="52.5" customHeight="1">
      <c r="A99" s="70">
        <v>88</v>
      </c>
      <c r="B99" s="24" t="s">
        <v>430</v>
      </c>
      <c r="C99" s="24" t="s">
        <v>1322</v>
      </c>
      <c r="D99" s="94" t="s">
        <v>431</v>
      </c>
      <c r="E99" s="24" t="s">
        <v>432</v>
      </c>
      <c r="F99" s="24" t="s">
        <v>143</v>
      </c>
      <c r="G99" s="18">
        <v>6800</v>
      </c>
      <c r="H99" s="66" t="s">
        <v>64</v>
      </c>
      <c r="I99" s="66"/>
      <c r="J99" s="126">
        <v>20</v>
      </c>
      <c r="K99" s="77" t="s">
        <v>866</v>
      </c>
    </row>
    <row r="100" spans="1:11" s="9" customFormat="1" ht="54" customHeight="1">
      <c r="A100" s="70">
        <v>89</v>
      </c>
      <c r="B100" s="24" t="s">
        <v>481</v>
      </c>
      <c r="C100" s="18" t="s">
        <v>482</v>
      </c>
      <c r="D100" s="93" t="s">
        <v>483</v>
      </c>
      <c r="E100" s="18" t="s">
        <v>442</v>
      </c>
      <c r="F100" s="18" t="s">
        <v>476</v>
      </c>
      <c r="G100" s="70">
        <v>500</v>
      </c>
      <c r="H100" s="66"/>
      <c r="I100" s="66" t="s">
        <v>276</v>
      </c>
      <c r="J100" s="122">
        <v>3</v>
      </c>
      <c r="K100" s="73" t="s">
        <v>13</v>
      </c>
    </row>
    <row r="101" spans="1:11" s="9" customFormat="1" ht="43.5" customHeight="1">
      <c r="A101" s="70">
        <v>90</v>
      </c>
      <c r="B101" s="24" t="s">
        <v>865</v>
      </c>
      <c r="C101" s="18" t="s">
        <v>1280</v>
      </c>
      <c r="D101" s="93" t="s">
        <v>864</v>
      </c>
      <c r="E101" s="18"/>
      <c r="F101" s="18"/>
      <c r="G101" s="70"/>
      <c r="H101" s="66"/>
      <c r="I101" s="66" t="s">
        <v>809</v>
      </c>
      <c r="J101" s="122">
        <v>9</v>
      </c>
      <c r="K101" s="73" t="s">
        <v>867</v>
      </c>
    </row>
    <row r="102" spans="1:11" s="9" customFormat="1" ht="45.75" customHeight="1">
      <c r="A102" s="70">
        <v>91</v>
      </c>
      <c r="B102" s="24" t="s">
        <v>560</v>
      </c>
      <c r="C102" s="24" t="s">
        <v>862</v>
      </c>
      <c r="D102" s="94" t="s">
        <v>864</v>
      </c>
      <c r="E102" s="154"/>
      <c r="F102" s="154"/>
      <c r="G102" s="154"/>
      <c r="H102" s="154"/>
      <c r="I102" s="24" t="s">
        <v>563</v>
      </c>
      <c r="J102" s="119">
        <v>30</v>
      </c>
      <c r="K102" s="78" t="s">
        <v>564</v>
      </c>
    </row>
    <row r="103" spans="1:11" s="12" customFormat="1" ht="22.5" customHeight="1">
      <c r="A103" s="159" t="s">
        <v>58</v>
      </c>
      <c r="B103" s="159"/>
      <c r="C103" s="159"/>
      <c r="D103" s="159"/>
      <c r="E103" s="155"/>
      <c r="F103" s="155"/>
      <c r="G103" s="155"/>
      <c r="H103" s="158"/>
      <c r="I103" s="96"/>
      <c r="J103" s="81">
        <f>SUM(J104:J153)</f>
        <v>1899</v>
      </c>
      <c r="K103" s="52"/>
    </row>
    <row r="104" spans="1:11" s="12" customFormat="1" ht="150">
      <c r="A104" s="13">
        <v>92</v>
      </c>
      <c r="B104" s="20" t="s">
        <v>68</v>
      </c>
      <c r="C104" s="14" t="s">
        <v>1323</v>
      </c>
      <c r="D104" s="14" t="s">
        <v>385</v>
      </c>
      <c r="E104" s="14" t="s">
        <v>551</v>
      </c>
      <c r="F104" s="20" t="s">
        <v>52</v>
      </c>
      <c r="G104" s="14">
        <v>214920.75</v>
      </c>
      <c r="H104" s="20"/>
      <c r="I104" s="26" t="s">
        <v>20</v>
      </c>
      <c r="J104" s="127">
        <v>800</v>
      </c>
      <c r="K104" s="7" t="s">
        <v>69</v>
      </c>
    </row>
    <row r="105" spans="1:11" s="12" customFormat="1" ht="52.5" customHeight="1">
      <c r="A105" s="13">
        <v>93</v>
      </c>
      <c r="B105" s="20" t="s">
        <v>868</v>
      </c>
      <c r="C105" s="20" t="s">
        <v>869</v>
      </c>
      <c r="D105" s="20" t="s">
        <v>870</v>
      </c>
      <c r="E105" s="14"/>
      <c r="F105" s="20"/>
      <c r="G105" s="14"/>
      <c r="H105" s="20"/>
      <c r="I105" s="20" t="s">
        <v>871</v>
      </c>
      <c r="J105" s="128">
        <v>10</v>
      </c>
      <c r="K105" s="59" t="s">
        <v>507</v>
      </c>
    </row>
    <row r="106" spans="1:11" s="12" customFormat="1" ht="41.25" customHeight="1">
      <c r="A106" s="13">
        <v>94</v>
      </c>
      <c r="B106" s="20" t="s">
        <v>872</v>
      </c>
      <c r="C106" s="14" t="s">
        <v>283</v>
      </c>
      <c r="D106" s="91" t="s">
        <v>873</v>
      </c>
      <c r="E106" s="14"/>
      <c r="F106" s="20"/>
      <c r="G106" s="14"/>
      <c r="H106" s="20"/>
      <c r="I106" s="20" t="s">
        <v>368</v>
      </c>
      <c r="J106" s="116">
        <v>15</v>
      </c>
      <c r="K106" s="59" t="s">
        <v>874</v>
      </c>
    </row>
    <row r="107" spans="1:11" s="12" customFormat="1" ht="59.25" customHeight="1">
      <c r="A107" s="13">
        <v>95</v>
      </c>
      <c r="B107" s="20" t="s">
        <v>488</v>
      </c>
      <c r="C107" s="20" t="s">
        <v>489</v>
      </c>
      <c r="D107" s="91" t="s">
        <v>490</v>
      </c>
      <c r="E107" s="20" t="s">
        <v>442</v>
      </c>
      <c r="F107" s="20" t="s">
        <v>491</v>
      </c>
      <c r="G107" s="20">
        <v>500</v>
      </c>
      <c r="H107" s="20"/>
      <c r="I107" s="23" t="s">
        <v>8</v>
      </c>
      <c r="J107" s="129">
        <v>3</v>
      </c>
      <c r="K107" s="27" t="s">
        <v>13</v>
      </c>
    </row>
    <row r="108" spans="1:11" s="12" customFormat="1" ht="95.25" customHeight="1">
      <c r="A108" s="13">
        <v>96</v>
      </c>
      <c r="B108" s="20" t="s">
        <v>386</v>
      </c>
      <c r="C108" s="97" t="s">
        <v>1278</v>
      </c>
      <c r="D108" s="86" t="s">
        <v>492</v>
      </c>
      <c r="E108" s="14" t="s">
        <v>387</v>
      </c>
      <c r="F108" s="20" t="s">
        <v>52</v>
      </c>
      <c r="G108" s="14">
        <f>20000+4500</f>
        <v>24500</v>
      </c>
      <c r="H108" s="20"/>
      <c r="I108" s="20" t="s">
        <v>16</v>
      </c>
      <c r="J108" s="130">
        <v>25</v>
      </c>
      <c r="K108" s="13" t="s">
        <v>74</v>
      </c>
    </row>
    <row r="109" spans="1:11" s="12" customFormat="1" ht="62.25" customHeight="1">
      <c r="A109" s="13">
        <v>97</v>
      </c>
      <c r="B109" s="20" t="s">
        <v>75</v>
      </c>
      <c r="C109" s="14" t="s">
        <v>1324</v>
      </c>
      <c r="D109" s="86" t="s">
        <v>389</v>
      </c>
      <c r="E109" s="87" t="s">
        <v>390</v>
      </c>
      <c r="F109" s="20" t="s">
        <v>66</v>
      </c>
      <c r="G109" s="14"/>
      <c r="H109" s="20"/>
      <c r="I109" s="14" t="s">
        <v>12</v>
      </c>
      <c r="J109" s="127">
        <v>20</v>
      </c>
      <c r="K109" s="7" t="s">
        <v>63</v>
      </c>
    </row>
    <row r="110" spans="1:11" s="9" customFormat="1" ht="38.25" customHeight="1">
      <c r="A110" s="13">
        <v>98</v>
      </c>
      <c r="B110" s="24" t="s">
        <v>875</v>
      </c>
      <c r="C110" s="24" t="s">
        <v>876</v>
      </c>
      <c r="D110" s="94" t="s">
        <v>877</v>
      </c>
      <c r="E110" s="92"/>
      <c r="F110" s="24"/>
      <c r="G110" s="18"/>
      <c r="H110" s="24"/>
      <c r="I110" s="24" t="s">
        <v>219</v>
      </c>
      <c r="J110" s="119">
        <v>12</v>
      </c>
      <c r="K110" s="66" t="s">
        <v>878</v>
      </c>
    </row>
    <row r="111" spans="1:11" s="9" customFormat="1" ht="54" customHeight="1">
      <c r="A111" s="13">
        <v>99</v>
      </c>
      <c r="B111" s="24" t="s">
        <v>879</v>
      </c>
      <c r="C111" s="24" t="s">
        <v>1302</v>
      </c>
      <c r="D111" s="94" t="s">
        <v>880</v>
      </c>
      <c r="E111" s="92"/>
      <c r="F111" s="24"/>
      <c r="G111" s="18"/>
      <c r="H111" s="24"/>
      <c r="I111" s="24" t="s">
        <v>809</v>
      </c>
      <c r="J111" s="119">
        <v>12</v>
      </c>
      <c r="K111" s="66" t="s">
        <v>369</v>
      </c>
    </row>
    <row r="112" spans="1:11" s="9" customFormat="1" ht="69" customHeight="1">
      <c r="A112" s="13">
        <v>100</v>
      </c>
      <c r="B112" s="24" t="s">
        <v>513</v>
      </c>
      <c r="C112" s="24" t="s">
        <v>1325</v>
      </c>
      <c r="D112" s="98" t="s">
        <v>514</v>
      </c>
      <c r="E112" s="24" t="s">
        <v>442</v>
      </c>
      <c r="F112" s="24" t="s">
        <v>457</v>
      </c>
      <c r="G112" s="24">
        <v>500</v>
      </c>
      <c r="H112" s="24"/>
      <c r="I112" s="66" t="s">
        <v>8</v>
      </c>
      <c r="J112" s="119">
        <v>3</v>
      </c>
      <c r="K112" s="66" t="s">
        <v>13</v>
      </c>
    </row>
    <row r="113" spans="1:11" s="12" customFormat="1" ht="54.75" customHeight="1">
      <c r="A113" s="13">
        <v>101</v>
      </c>
      <c r="B113" s="20" t="s">
        <v>881</v>
      </c>
      <c r="C113" s="20" t="s">
        <v>1302</v>
      </c>
      <c r="D113" s="91" t="s">
        <v>882</v>
      </c>
      <c r="E113" s="20"/>
      <c r="F113" s="20"/>
      <c r="G113" s="20"/>
      <c r="H113" s="20"/>
      <c r="I113" s="20" t="s">
        <v>368</v>
      </c>
      <c r="J113" s="116">
        <v>30</v>
      </c>
      <c r="K113" s="23" t="s">
        <v>369</v>
      </c>
    </row>
    <row r="114" spans="1:11" s="12" customFormat="1" ht="66.75" customHeight="1">
      <c r="A114" s="13">
        <v>102</v>
      </c>
      <c r="B114" s="20" t="s">
        <v>500</v>
      </c>
      <c r="C114" s="24" t="s">
        <v>1302</v>
      </c>
      <c r="D114" s="20" t="s">
        <v>501</v>
      </c>
      <c r="E114" s="20" t="s">
        <v>502</v>
      </c>
      <c r="F114" s="24" t="s">
        <v>52</v>
      </c>
      <c r="G114" s="24">
        <v>850</v>
      </c>
      <c r="H114" s="24"/>
      <c r="I114" s="20" t="s">
        <v>22</v>
      </c>
      <c r="J114" s="131">
        <v>20</v>
      </c>
      <c r="K114" s="23" t="s">
        <v>355</v>
      </c>
    </row>
    <row r="115" spans="1:11" s="12" customFormat="1" ht="89.25" customHeight="1">
      <c r="A115" s="13">
        <v>103</v>
      </c>
      <c r="B115" s="20" t="s">
        <v>33</v>
      </c>
      <c r="C115" s="14" t="s">
        <v>1281</v>
      </c>
      <c r="D115" s="86" t="s">
        <v>388</v>
      </c>
      <c r="E115" s="87" t="s">
        <v>196</v>
      </c>
      <c r="F115" s="20" t="s">
        <v>65</v>
      </c>
      <c r="G115" s="14">
        <v>6650</v>
      </c>
      <c r="H115" s="20"/>
      <c r="I115" s="14" t="s">
        <v>20</v>
      </c>
      <c r="J115" s="130">
        <v>50</v>
      </c>
      <c r="K115" s="13" t="s">
        <v>44</v>
      </c>
    </row>
    <row r="116" spans="1:11" s="15" customFormat="1" ht="51" customHeight="1">
      <c r="A116" s="13">
        <v>104</v>
      </c>
      <c r="B116" s="20" t="s">
        <v>493</v>
      </c>
      <c r="C116" s="20" t="s">
        <v>494</v>
      </c>
      <c r="D116" s="20" t="s">
        <v>495</v>
      </c>
      <c r="E116" s="20" t="s">
        <v>227</v>
      </c>
      <c r="F116" s="24" t="s">
        <v>51</v>
      </c>
      <c r="G116" s="24">
        <v>6500</v>
      </c>
      <c r="H116" s="24"/>
      <c r="I116" s="14" t="s">
        <v>26</v>
      </c>
      <c r="J116" s="114">
        <v>8</v>
      </c>
      <c r="K116" s="21" t="s">
        <v>496</v>
      </c>
    </row>
    <row r="117" spans="1:11" s="12" customFormat="1" ht="70.5" customHeight="1">
      <c r="A117" s="13">
        <v>105</v>
      </c>
      <c r="B117" s="20" t="s">
        <v>493</v>
      </c>
      <c r="C117" s="20" t="s">
        <v>497</v>
      </c>
      <c r="D117" s="20" t="s">
        <v>495</v>
      </c>
      <c r="E117" s="20" t="s">
        <v>227</v>
      </c>
      <c r="F117" s="24" t="s">
        <v>51</v>
      </c>
      <c r="G117" s="24">
        <v>6000</v>
      </c>
      <c r="H117" s="24"/>
      <c r="I117" s="14" t="s">
        <v>26</v>
      </c>
      <c r="J117" s="114">
        <v>19</v>
      </c>
      <c r="K117" s="21" t="s">
        <v>498</v>
      </c>
    </row>
    <row r="118" spans="1:11" s="9" customFormat="1" ht="63" customHeight="1">
      <c r="A118" s="13">
        <v>106</v>
      </c>
      <c r="B118" s="24" t="s">
        <v>883</v>
      </c>
      <c r="C118" s="24" t="s">
        <v>1302</v>
      </c>
      <c r="D118" s="24" t="s">
        <v>884</v>
      </c>
      <c r="E118" s="24"/>
      <c r="F118" s="24"/>
      <c r="G118" s="24"/>
      <c r="H118" s="24"/>
      <c r="I118" s="24" t="s">
        <v>22</v>
      </c>
      <c r="J118" s="132">
        <v>20</v>
      </c>
      <c r="K118" s="79" t="s">
        <v>885</v>
      </c>
    </row>
    <row r="119" spans="1:11" s="12" customFormat="1" ht="52.5" customHeight="1">
      <c r="A119" s="13">
        <v>107</v>
      </c>
      <c r="B119" s="20" t="s">
        <v>509</v>
      </c>
      <c r="C119" s="14" t="s">
        <v>1326</v>
      </c>
      <c r="D119" s="86" t="s">
        <v>510</v>
      </c>
      <c r="E119" s="87" t="s">
        <v>511</v>
      </c>
      <c r="F119" s="20" t="s">
        <v>484</v>
      </c>
      <c r="G119" s="20">
        <f>2160+3000</f>
        <v>5160</v>
      </c>
      <c r="H119" s="20"/>
      <c r="I119" s="14" t="s">
        <v>26</v>
      </c>
      <c r="J119" s="112">
        <v>50</v>
      </c>
      <c r="K119" s="7" t="s">
        <v>512</v>
      </c>
    </row>
    <row r="120" spans="1:11" s="9" customFormat="1" ht="57" customHeight="1">
      <c r="A120" s="13">
        <v>108</v>
      </c>
      <c r="B120" s="24" t="s">
        <v>886</v>
      </c>
      <c r="C120" s="24" t="s">
        <v>1327</v>
      </c>
      <c r="D120" s="24" t="s">
        <v>887</v>
      </c>
      <c r="E120" s="92"/>
      <c r="F120" s="24"/>
      <c r="G120" s="24"/>
      <c r="H120" s="24"/>
      <c r="I120" s="24" t="s">
        <v>219</v>
      </c>
      <c r="J120" s="119">
        <v>12</v>
      </c>
      <c r="K120" s="66" t="s">
        <v>878</v>
      </c>
    </row>
    <row r="121" spans="1:11" s="12" customFormat="1" ht="97.5" customHeight="1">
      <c r="A121" s="13">
        <v>109</v>
      </c>
      <c r="B121" s="20" t="s">
        <v>888</v>
      </c>
      <c r="C121" s="20" t="s">
        <v>1265</v>
      </c>
      <c r="D121" s="91" t="s">
        <v>889</v>
      </c>
      <c r="E121" s="87"/>
      <c r="F121" s="20"/>
      <c r="G121" s="20"/>
      <c r="H121" s="20"/>
      <c r="I121" s="20" t="s">
        <v>26</v>
      </c>
      <c r="J121" s="116">
        <v>85</v>
      </c>
      <c r="K121" s="23" t="s">
        <v>37</v>
      </c>
    </row>
    <row r="122" spans="1:11" s="12" customFormat="1" ht="58.5" customHeight="1">
      <c r="A122" s="13">
        <v>110</v>
      </c>
      <c r="B122" s="20" t="s">
        <v>404</v>
      </c>
      <c r="C122" s="20" t="s">
        <v>31</v>
      </c>
      <c r="D122" s="91" t="s">
        <v>890</v>
      </c>
      <c r="E122" s="87"/>
      <c r="F122" s="20"/>
      <c r="G122" s="20"/>
      <c r="H122" s="20"/>
      <c r="I122" s="20" t="s">
        <v>26</v>
      </c>
      <c r="J122" s="116">
        <v>50</v>
      </c>
      <c r="K122" s="23" t="s">
        <v>27</v>
      </c>
    </row>
    <row r="123" spans="1:11" s="12" customFormat="1" ht="53.25" customHeight="1">
      <c r="A123" s="13">
        <v>111</v>
      </c>
      <c r="B123" s="20" t="s">
        <v>32</v>
      </c>
      <c r="C123" s="14" t="s">
        <v>21</v>
      </c>
      <c r="D123" s="14" t="s">
        <v>391</v>
      </c>
      <c r="E123" s="14" t="s">
        <v>552</v>
      </c>
      <c r="F123" s="20" t="s">
        <v>67</v>
      </c>
      <c r="G123" s="14">
        <f>2700</f>
        <v>2700</v>
      </c>
      <c r="H123" s="20"/>
      <c r="I123" s="20" t="s">
        <v>22</v>
      </c>
      <c r="J123" s="130">
        <v>20</v>
      </c>
      <c r="K123" s="13" t="s">
        <v>23</v>
      </c>
    </row>
    <row r="124" spans="1:11" s="12" customFormat="1" ht="45">
      <c r="A124" s="13">
        <v>112</v>
      </c>
      <c r="B124" s="20" t="s">
        <v>891</v>
      </c>
      <c r="C124" s="20" t="s">
        <v>19</v>
      </c>
      <c r="D124" s="91" t="s">
        <v>892</v>
      </c>
      <c r="E124" s="14" t="s">
        <v>309</v>
      </c>
      <c r="F124" s="20" t="s">
        <v>59</v>
      </c>
      <c r="G124" s="14"/>
      <c r="H124" s="20"/>
      <c r="I124" s="20" t="s">
        <v>368</v>
      </c>
      <c r="J124" s="133">
        <v>8</v>
      </c>
      <c r="K124" s="32" t="s">
        <v>355</v>
      </c>
    </row>
    <row r="125" spans="1:11" s="9" customFormat="1" ht="63.75" customHeight="1">
      <c r="A125" s="13">
        <v>113</v>
      </c>
      <c r="B125" s="24" t="s">
        <v>893</v>
      </c>
      <c r="C125" s="24" t="s">
        <v>19</v>
      </c>
      <c r="D125" s="94" t="s">
        <v>894</v>
      </c>
      <c r="E125" s="18"/>
      <c r="F125" s="24"/>
      <c r="G125" s="18"/>
      <c r="H125" s="24"/>
      <c r="I125" s="24" t="s">
        <v>12</v>
      </c>
      <c r="J125" s="134">
        <v>30</v>
      </c>
      <c r="K125" s="66" t="s">
        <v>898</v>
      </c>
    </row>
    <row r="126" spans="1:11" s="9" customFormat="1" ht="51" customHeight="1">
      <c r="A126" s="13">
        <v>114</v>
      </c>
      <c r="B126" s="24" t="s">
        <v>895</v>
      </c>
      <c r="C126" s="24" t="s">
        <v>896</v>
      </c>
      <c r="D126" s="94" t="s">
        <v>897</v>
      </c>
      <c r="E126" s="18"/>
      <c r="F126" s="24"/>
      <c r="G126" s="18"/>
      <c r="H126" s="24"/>
      <c r="I126" s="24" t="s">
        <v>8</v>
      </c>
      <c r="J126" s="134">
        <v>1</v>
      </c>
      <c r="K126" s="66" t="s">
        <v>791</v>
      </c>
    </row>
    <row r="127" spans="1:11" s="9" customFormat="1" ht="49.5" customHeight="1">
      <c r="A127" s="13">
        <v>115</v>
      </c>
      <c r="B127" s="24" t="s">
        <v>924</v>
      </c>
      <c r="C127" s="24" t="s">
        <v>925</v>
      </c>
      <c r="D127" s="94" t="s">
        <v>926</v>
      </c>
      <c r="E127" s="18"/>
      <c r="F127" s="24"/>
      <c r="G127" s="18"/>
      <c r="H127" s="24"/>
      <c r="I127" s="24" t="s">
        <v>8</v>
      </c>
      <c r="J127" s="134">
        <v>1</v>
      </c>
      <c r="K127" s="66" t="s">
        <v>791</v>
      </c>
    </row>
    <row r="128" spans="1:11" s="12" customFormat="1" ht="54.75" customHeight="1">
      <c r="A128" s="13">
        <v>116</v>
      </c>
      <c r="B128" s="20" t="s">
        <v>893</v>
      </c>
      <c r="C128" s="20" t="s">
        <v>1302</v>
      </c>
      <c r="D128" s="91" t="s">
        <v>899</v>
      </c>
      <c r="E128" s="14"/>
      <c r="F128" s="20"/>
      <c r="G128" s="14"/>
      <c r="H128" s="20"/>
      <c r="I128" s="20" t="s">
        <v>12</v>
      </c>
      <c r="J128" s="133">
        <v>30</v>
      </c>
      <c r="K128" s="23" t="s">
        <v>903</v>
      </c>
    </row>
    <row r="129" spans="1:11" s="12" customFormat="1" ht="54.75" customHeight="1">
      <c r="A129" s="13">
        <v>117</v>
      </c>
      <c r="B129" s="20" t="s">
        <v>893</v>
      </c>
      <c r="C129" s="20" t="s">
        <v>1302</v>
      </c>
      <c r="D129" s="91" t="s">
        <v>897</v>
      </c>
      <c r="E129" s="14"/>
      <c r="F129" s="20"/>
      <c r="G129" s="14"/>
      <c r="H129" s="20"/>
      <c r="I129" s="20" t="s">
        <v>12</v>
      </c>
      <c r="J129" s="116">
        <v>30</v>
      </c>
      <c r="K129" s="23" t="s">
        <v>898</v>
      </c>
    </row>
    <row r="130" spans="1:11" s="12" customFormat="1" ht="45.75" customHeight="1">
      <c r="A130" s="13">
        <v>118</v>
      </c>
      <c r="B130" s="20" t="s">
        <v>893</v>
      </c>
      <c r="C130" s="20" t="s">
        <v>900</v>
      </c>
      <c r="D130" s="91" t="s">
        <v>901</v>
      </c>
      <c r="E130" s="14"/>
      <c r="F130" s="20"/>
      <c r="G130" s="14"/>
      <c r="H130" s="20"/>
      <c r="I130" s="20" t="s">
        <v>12</v>
      </c>
      <c r="J130" s="133">
        <v>50</v>
      </c>
      <c r="K130" s="32" t="s">
        <v>898</v>
      </c>
    </row>
    <row r="131" spans="1:11" s="12" customFormat="1" ht="51" customHeight="1">
      <c r="A131" s="13">
        <v>119</v>
      </c>
      <c r="B131" s="20" t="s">
        <v>893</v>
      </c>
      <c r="C131" s="20" t="s">
        <v>1302</v>
      </c>
      <c r="D131" s="91" t="s">
        <v>902</v>
      </c>
      <c r="E131" s="14"/>
      <c r="F131" s="20"/>
      <c r="G131" s="14"/>
      <c r="H131" s="20"/>
      <c r="I131" s="20" t="s">
        <v>12</v>
      </c>
      <c r="J131" s="116">
        <v>30</v>
      </c>
      <c r="K131" s="23" t="s">
        <v>903</v>
      </c>
    </row>
    <row r="132" spans="1:11" s="12" customFormat="1" ht="52.5" customHeight="1">
      <c r="A132" s="13">
        <v>120</v>
      </c>
      <c r="B132" s="20" t="s">
        <v>30</v>
      </c>
      <c r="C132" s="20" t="s">
        <v>19</v>
      </c>
      <c r="D132" s="20" t="s">
        <v>904</v>
      </c>
      <c r="E132" s="14"/>
      <c r="F132" s="20"/>
      <c r="G132" s="14"/>
      <c r="H132" s="20"/>
      <c r="I132" s="20" t="s">
        <v>12</v>
      </c>
      <c r="J132" s="128">
        <v>50</v>
      </c>
      <c r="K132" s="27" t="s">
        <v>29</v>
      </c>
    </row>
    <row r="133" spans="1:11" s="12" customFormat="1" ht="55.5" customHeight="1">
      <c r="A133" s="13">
        <v>121</v>
      </c>
      <c r="B133" s="20" t="s">
        <v>503</v>
      </c>
      <c r="C133" s="20" t="s">
        <v>19</v>
      </c>
      <c r="D133" s="20" t="s">
        <v>504</v>
      </c>
      <c r="E133" s="87" t="s">
        <v>505</v>
      </c>
      <c r="F133" s="20" t="s">
        <v>52</v>
      </c>
      <c r="G133" s="20">
        <v>1000</v>
      </c>
      <c r="H133" s="20"/>
      <c r="I133" s="20" t="s">
        <v>368</v>
      </c>
      <c r="J133" s="135">
        <v>28</v>
      </c>
      <c r="K133" s="40" t="s">
        <v>506</v>
      </c>
    </row>
    <row r="134" spans="1:11" s="9" customFormat="1" ht="45">
      <c r="A134" s="13">
        <v>122</v>
      </c>
      <c r="B134" s="24" t="s">
        <v>905</v>
      </c>
      <c r="C134" s="24" t="s">
        <v>906</v>
      </c>
      <c r="D134" s="24" t="s">
        <v>907</v>
      </c>
      <c r="E134" s="92"/>
      <c r="F134" s="24"/>
      <c r="G134" s="24"/>
      <c r="H134" s="24"/>
      <c r="I134" s="24" t="s">
        <v>219</v>
      </c>
      <c r="J134" s="119"/>
      <c r="K134" s="66" t="s">
        <v>878</v>
      </c>
    </row>
    <row r="135" spans="1:11" s="9" customFormat="1" ht="30">
      <c r="A135" s="13">
        <v>123</v>
      </c>
      <c r="B135" s="24" t="s">
        <v>560</v>
      </c>
      <c r="C135" s="24" t="s">
        <v>862</v>
      </c>
      <c r="D135" s="94" t="s">
        <v>863</v>
      </c>
      <c r="E135" s="92"/>
      <c r="F135" s="24"/>
      <c r="G135" s="24"/>
      <c r="H135" s="24"/>
      <c r="I135" s="24" t="s">
        <v>563</v>
      </c>
      <c r="J135" s="119">
        <v>30</v>
      </c>
      <c r="K135" s="66" t="s">
        <v>564</v>
      </c>
    </row>
    <row r="136" spans="1:11" s="12" customFormat="1" ht="112.5" customHeight="1">
      <c r="A136" s="13">
        <v>124</v>
      </c>
      <c r="B136" s="20" t="s">
        <v>908</v>
      </c>
      <c r="C136" s="20" t="s">
        <v>31</v>
      </c>
      <c r="D136" s="91" t="s">
        <v>909</v>
      </c>
      <c r="E136" s="89"/>
      <c r="F136" s="88"/>
      <c r="G136" s="88"/>
      <c r="H136" s="88"/>
      <c r="I136" s="20" t="s">
        <v>26</v>
      </c>
      <c r="J136" s="116">
        <v>50</v>
      </c>
      <c r="K136" s="23" t="s">
        <v>27</v>
      </c>
    </row>
    <row r="137" spans="1:11" s="12" customFormat="1" ht="30">
      <c r="A137" s="13">
        <v>125</v>
      </c>
      <c r="B137" s="20" t="s">
        <v>910</v>
      </c>
      <c r="C137" s="20" t="s">
        <v>911</v>
      </c>
      <c r="D137" s="20" t="s">
        <v>912</v>
      </c>
      <c r="E137" s="99"/>
      <c r="F137" s="100"/>
      <c r="G137" s="100"/>
      <c r="H137" s="100"/>
      <c r="I137" s="20" t="s">
        <v>563</v>
      </c>
      <c r="J137" s="136">
        <v>12</v>
      </c>
      <c r="K137" s="23" t="s">
        <v>913</v>
      </c>
    </row>
    <row r="138" spans="1:11" s="12" customFormat="1" ht="51.75" customHeight="1">
      <c r="A138" s="13">
        <v>126</v>
      </c>
      <c r="B138" s="20" t="s">
        <v>914</v>
      </c>
      <c r="C138" s="20" t="s">
        <v>19</v>
      </c>
      <c r="D138" s="20" t="s">
        <v>915</v>
      </c>
      <c r="E138" s="99"/>
      <c r="F138" s="100"/>
      <c r="G138" s="100"/>
      <c r="H138" s="100"/>
      <c r="I138" s="20" t="s">
        <v>368</v>
      </c>
      <c r="J138" s="136">
        <v>10</v>
      </c>
      <c r="K138" s="23" t="s">
        <v>355</v>
      </c>
    </row>
    <row r="139" spans="1:11" s="12" customFormat="1" ht="53.25" customHeight="1">
      <c r="A139" s="13">
        <v>127</v>
      </c>
      <c r="B139" s="20" t="s">
        <v>923</v>
      </c>
      <c r="C139" s="20" t="s">
        <v>19</v>
      </c>
      <c r="D139" s="20" t="s">
        <v>508</v>
      </c>
      <c r="E139" s="99"/>
      <c r="F139" s="100"/>
      <c r="G139" s="100"/>
      <c r="H139" s="100"/>
      <c r="I139" s="20" t="s">
        <v>368</v>
      </c>
      <c r="J139" s="116">
        <v>8</v>
      </c>
      <c r="K139" s="23" t="s">
        <v>369</v>
      </c>
    </row>
    <row r="140" spans="1:11" s="12" customFormat="1" ht="54" customHeight="1">
      <c r="A140" s="13">
        <v>128</v>
      </c>
      <c r="B140" s="20" t="s">
        <v>916</v>
      </c>
      <c r="C140" s="20" t="s">
        <v>19</v>
      </c>
      <c r="D140" s="91" t="s">
        <v>917</v>
      </c>
      <c r="E140" s="99"/>
      <c r="F140" s="100"/>
      <c r="G140" s="100"/>
      <c r="H140" s="100"/>
      <c r="I140" s="20" t="s">
        <v>809</v>
      </c>
      <c r="J140" s="116">
        <v>18</v>
      </c>
      <c r="K140" s="23" t="s">
        <v>355</v>
      </c>
    </row>
    <row r="141" spans="1:11" s="12" customFormat="1" ht="45">
      <c r="A141" s="13">
        <v>129</v>
      </c>
      <c r="B141" s="20" t="s">
        <v>560</v>
      </c>
      <c r="C141" s="20" t="s">
        <v>830</v>
      </c>
      <c r="D141" s="91" t="s">
        <v>918</v>
      </c>
      <c r="E141" s="99"/>
      <c r="F141" s="100"/>
      <c r="G141" s="100"/>
      <c r="H141" s="100"/>
      <c r="I141" s="20" t="s">
        <v>563</v>
      </c>
      <c r="J141" s="116">
        <v>30</v>
      </c>
      <c r="K141" s="23" t="s">
        <v>564</v>
      </c>
    </row>
    <row r="142" spans="1:11" s="12" customFormat="1" ht="75">
      <c r="A142" s="13">
        <v>130</v>
      </c>
      <c r="B142" s="20" t="s">
        <v>919</v>
      </c>
      <c r="C142" s="20" t="s">
        <v>1265</v>
      </c>
      <c r="D142" s="91" t="s">
        <v>920</v>
      </c>
      <c r="E142" s="99"/>
      <c r="F142" s="100"/>
      <c r="G142" s="100"/>
      <c r="H142" s="100"/>
      <c r="I142" s="20" t="s">
        <v>26</v>
      </c>
      <c r="J142" s="116">
        <v>85</v>
      </c>
      <c r="K142" s="23" t="s">
        <v>37</v>
      </c>
    </row>
    <row r="143" spans="1:11" s="12" customFormat="1" ht="60">
      <c r="A143" s="13">
        <v>131</v>
      </c>
      <c r="B143" s="20" t="s">
        <v>921</v>
      </c>
      <c r="C143" s="20" t="s">
        <v>922</v>
      </c>
      <c r="D143" s="91" t="s">
        <v>435</v>
      </c>
      <c r="E143" s="99"/>
      <c r="F143" s="100"/>
      <c r="G143" s="100"/>
      <c r="H143" s="100"/>
      <c r="I143" s="20" t="s">
        <v>26</v>
      </c>
      <c r="J143" s="116">
        <v>1</v>
      </c>
      <c r="K143" s="22" t="s">
        <v>791</v>
      </c>
    </row>
    <row r="144" spans="1:11" s="12" customFormat="1" ht="60">
      <c r="A144" s="13">
        <v>132</v>
      </c>
      <c r="B144" s="69" t="s">
        <v>392</v>
      </c>
      <c r="C144" s="69" t="s">
        <v>43</v>
      </c>
      <c r="D144" s="101" t="s">
        <v>1235</v>
      </c>
      <c r="E144" s="102" t="s">
        <v>393</v>
      </c>
      <c r="F144" s="69" t="s">
        <v>64</v>
      </c>
      <c r="G144" s="69" t="s">
        <v>438</v>
      </c>
      <c r="H144" s="69"/>
      <c r="I144" s="69" t="s">
        <v>8</v>
      </c>
      <c r="J144" s="117">
        <v>90</v>
      </c>
      <c r="K144" s="58" t="s">
        <v>73</v>
      </c>
    </row>
    <row r="145" spans="1:11" s="12" customFormat="1" ht="52.5" customHeight="1">
      <c r="A145" s="13">
        <v>133</v>
      </c>
      <c r="B145" s="20" t="s">
        <v>394</v>
      </c>
      <c r="C145" s="14" t="s">
        <v>19</v>
      </c>
      <c r="D145" s="14" t="s">
        <v>515</v>
      </c>
      <c r="E145" s="14" t="s">
        <v>395</v>
      </c>
      <c r="F145" s="20" t="s">
        <v>56</v>
      </c>
      <c r="G145" s="14"/>
      <c r="H145" s="20"/>
      <c r="I145" s="14" t="s">
        <v>70</v>
      </c>
      <c r="J145" s="127">
        <v>25</v>
      </c>
      <c r="K145" s="7" t="s">
        <v>71</v>
      </c>
    </row>
    <row r="146" spans="1:11" s="12" customFormat="1" ht="48.75" customHeight="1">
      <c r="A146" s="13">
        <v>134</v>
      </c>
      <c r="B146" s="20" t="s">
        <v>516</v>
      </c>
      <c r="C146" s="20" t="s">
        <v>517</v>
      </c>
      <c r="D146" s="91" t="s">
        <v>518</v>
      </c>
      <c r="E146" s="20" t="s">
        <v>442</v>
      </c>
      <c r="F146" s="20" t="s">
        <v>462</v>
      </c>
      <c r="G146" s="20">
        <v>500</v>
      </c>
      <c r="H146" s="20"/>
      <c r="I146" s="23" t="s">
        <v>8</v>
      </c>
      <c r="J146" s="124">
        <v>3</v>
      </c>
      <c r="K146" s="39" t="s">
        <v>13</v>
      </c>
    </row>
    <row r="147" spans="1:11" s="12" customFormat="1" ht="60">
      <c r="A147" s="13">
        <v>135</v>
      </c>
      <c r="B147" s="20" t="s">
        <v>519</v>
      </c>
      <c r="C147" s="20" t="s">
        <v>520</v>
      </c>
      <c r="D147" s="91" t="s">
        <v>521</v>
      </c>
      <c r="E147" s="20" t="s">
        <v>442</v>
      </c>
      <c r="F147" s="20" t="s">
        <v>476</v>
      </c>
      <c r="G147" s="20">
        <v>500</v>
      </c>
      <c r="H147" s="20"/>
      <c r="I147" s="23" t="s">
        <v>8</v>
      </c>
      <c r="J147" s="124">
        <v>3</v>
      </c>
      <c r="K147" s="39" t="s">
        <v>13</v>
      </c>
    </row>
    <row r="148" spans="1:11" s="12" customFormat="1" ht="55.5" customHeight="1">
      <c r="A148" s="13">
        <v>136</v>
      </c>
      <c r="B148" s="20" t="s">
        <v>522</v>
      </c>
      <c r="C148" s="20" t="s">
        <v>523</v>
      </c>
      <c r="D148" s="91" t="s">
        <v>521</v>
      </c>
      <c r="E148" s="20" t="s">
        <v>442</v>
      </c>
      <c r="F148" s="20" t="s">
        <v>476</v>
      </c>
      <c r="G148" s="20">
        <v>500</v>
      </c>
      <c r="H148" s="20"/>
      <c r="I148" s="23" t="s">
        <v>8</v>
      </c>
      <c r="J148" s="124">
        <v>3</v>
      </c>
      <c r="K148" s="39" t="s">
        <v>13</v>
      </c>
    </row>
    <row r="149" spans="1:11" s="12" customFormat="1" ht="44.25" customHeight="1">
      <c r="A149" s="13">
        <v>137</v>
      </c>
      <c r="B149" s="20" t="s">
        <v>524</v>
      </c>
      <c r="C149" s="20" t="s">
        <v>525</v>
      </c>
      <c r="D149" s="91" t="s">
        <v>521</v>
      </c>
      <c r="E149" s="20" t="s">
        <v>442</v>
      </c>
      <c r="F149" s="20" t="s">
        <v>457</v>
      </c>
      <c r="G149" s="20">
        <v>500</v>
      </c>
      <c r="H149" s="20"/>
      <c r="I149" s="23" t="s">
        <v>8</v>
      </c>
      <c r="J149" s="124">
        <v>3</v>
      </c>
      <c r="K149" s="39" t="s">
        <v>13</v>
      </c>
    </row>
    <row r="150" spans="1:11" s="12" customFormat="1" ht="54.75" customHeight="1">
      <c r="A150" s="13">
        <v>138</v>
      </c>
      <c r="B150" s="20" t="s">
        <v>526</v>
      </c>
      <c r="C150" s="20" t="s">
        <v>527</v>
      </c>
      <c r="D150" s="91" t="s">
        <v>528</v>
      </c>
      <c r="E150" s="20" t="s">
        <v>442</v>
      </c>
      <c r="F150" s="20" t="s">
        <v>457</v>
      </c>
      <c r="G150" s="20">
        <v>500</v>
      </c>
      <c r="H150" s="20"/>
      <c r="I150" s="23" t="s">
        <v>8</v>
      </c>
      <c r="J150" s="124">
        <v>3</v>
      </c>
      <c r="K150" s="39" t="s">
        <v>13</v>
      </c>
    </row>
    <row r="151" spans="1:11" s="12" customFormat="1" ht="52.5" customHeight="1">
      <c r="A151" s="13">
        <v>139</v>
      </c>
      <c r="B151" s="20" t="s">
        <v>529</v>
      </c>
      <c r="C151" s="20" t="s">
        <v>530</v>
      </c>
      <c r="D151" s="91" t="s">
        <v>528</v>
      </c>
      <c r="E151" s="20" t="s">
        <v>442</v>
      </c>
      <c r="F151" s="20" t="s">
        <v>457</v>
      </c>
      <c r="G151" s="20">
        <v>500</v>
      </c>
      <c r="H151" s="20"/>
      <c r="I151" s="23" t="s">
        <v>8</v>
      </c>
      <c r="J151" s="124">
        <v>3</v>
      </c>
      <c r="K151" s="39" t="s">
        <v>13</v>
      </c>
    </row>
    <row r="152" spans="1:11" s="12" customFormat="1" ht="61.5" customHeight="1">
      <c r="A152" s="13">
        <v>140</v>
      </c>
      <c r="B152" s="20" t="s">
        <v>18</v>
      </c>
      <c r="C152" s="14" t="s">
        <v>19</v>
      </c>
      <c r="D152" s="14" t="s">
        <v>226</v>
      </c>
      <c r="E152" s="14" t="s">
        <v>55</v>
      </c>
      <c r="F152" s="14" t="s">
        <v>54</v>
      </c>
      <c r="G152" s="14"/>
      <c r="H152" s="14"/>
      <c r="I152" s="20" t="s">
        <v>20</v>
      </c>
      <c r="J152" s="117"/>
      <c r="K152" s="13" t="s">
        <v>34</v>
      </c>
    </row>
    <row r="153" spans="1:11" s="12" customFormat="1" ht="49.5" customHeight="1">
      <c r="A153" s="13">
        <v>141</v>
      </c>
      <c r="B153" s="20" t="s">
        <v>18</v>
      </c>
      <c r="C153" s="14" t="s">
        <v>98</v>
      </c>
      <c r="D153" s="14" t="s">
        <v>226</v>
      </c>
      <c r="E153" s="14" t="s">
        <v>222</v>
      </c>
      <c r="F153" s="14" t="s">
        <v>54</v>
      </c>
      <c r="G153" s="14"/>
      <c r="H153" s="14"/>
      <c r="I153" s="20" t="s">
        <v>20</v>
      </c>
      <c r="J153" s="117"/>
      <c r="K153" s="6" t="s">
        <v>34</v>
      </c>
    </row>
    <row r="154" spans="1:11" s="12" customFormat="1" ht="18.75">
      <c r="A154" s="159" t="s">
        <v>60</v>
      </c>
      <c r="B154" s="159"/>
      <c r="C154" s="159"/>
      <c r="D154" s="159"/>
      <c r="E154" s="155"/>
      <c r="F154" s="155"/>
      <c r="G154" s="155"/>
      <c r="H154" s="158"/>
      <c r="I154" s="96"/>
      <c r="J154" s="81">
        <f>SUM(J155:J180)</f>
        <v>101</v>
      </c>
      <c r="K154" s="52"/>
    </row>
    <row r="155" spans="1:11" s="15" customFormat="1" ht="45">
      <c r="A155" s="13">
        <v>142</v>
      </c>
      <c r="B155" s="24" t="s">
        <v>95</v>
      </c>
      <c r="C155" s="18" t="s">
        <v>19</v>
      </c>
      <c r="D155" s="18" t="s">
        <v>935</v>
      </c>
      <c r="E155" s="18" t="s">
        <v>309</v>
      </c>
      <c r="F155" s="24" t="s">
        <v>64</v>
      </c>
      <c r="G155" s="18"/>
      <c r="H155" s="24"/>
      <c r="I155" s="10" t="s">
        <v>97</v>
      </c>
      <c r="J155" s="137"/>
      <c r="K155" s="11" t="s">
        <v>92</v>
      </c>
    </row>
    <row r="156" spans="1:11" s="15" customFormat="1" ht="55.5" customHeight="1">
      <c r="A156" s="13">
        <v>143</v>
      </c>
      <c r="B156" s="24" t="s">
        <v>95</v>
      </c>
      <c r="C156" s="18" t="s">
        <v>19</v>
      </c>
      <c r="D156" s="18" t="s">
        <v>931</v>
      </c>
      <c r="E156" s="18" t="s">
        <v>309</v>
      </c>
      <c r="F156" s="24" t="s">
        <v>64</v>
      </c>
      <c r="G156" s="18"/>
      <c r="H156" s="24"/>
      <c r="I156" s="18" t="s">
        <v>97</v>
      </c>
      <c r="J156" s="137"/>
      <c r="K156" s="11" t="s">
        <v>92</v>
      </c>
    </row>
    <row r="157" spans="1:11" s="72" customFormat="1" ht="67.5" customHeight="1">
      <c r="A157" s="13">
        <v>144</v>
      </c>
      <c r="B157" s="24" t="s">
        <v>930</v>
      </c>
      <c r="C157" s="18" t="s">
        <v>928</v>
      </c>
      <c r="D157" s="18" t="s">
        <v>931</v>
      </c>
      <c r="E157" s="18"/>
      <c r="F157" s="24"/>
      <c r="G157" s="18"/>
      <c r="H157" s="24"/>
      <c r="I157" s="18" t="s">
        <v>929</v>
      </c>
      <c r="J157" s="125"/>
      <c r="K157" s="70" t="s">
        <v>932</v>
      </c>
    </row>
    <row r="158" spans="1:11" s="12" customFormat="1" ht="54" customHeight="1">
      <c r="A158" s="13">
        <v>145</v>
      </c>
      <c r="B158" s="24" t="s">
        <v>95</v>
      </c>
      <c r="C158" s="18" t="s">
        <v>19</v>
      </c>
      <c r="D158" s="18" t="s">
        <v>936</v>
      </c>
      <c r="E158" s="18" t="s">
        <v>309</v>
      </c>
      <c r="F158" s="24" t="s">
        <v>64</v>
      </c>
      <c r="G158" s="18"/>
      <c r="H158" s="24"/>
      <c r="I158" s="18" t="s">
        <v>97</v>
      </c>
      <c r="J158" s="137"/>
      <c r="K158" s="11" t="s">
        <v>92</v>
      </c>
    </row>
    <row r="159" spans="1:11" s="9" customFormat="1" ht="63" customHeight="1">
      <c r="A159" s="13">
        <v>146</v>
      </c>
      <c r="B159" s="24" t="s">
        <v>933</v>
      </c>
      <c r="C159" s="18" t="s">
        <v>928</v>
      </c>
      <c r="D159" s="18" t="s">
        <v>600</v>
      </c>
      <c r="E159" s="18"/>
      <c r="F159" s="24"/>
      <c r="G159" s="18"/>
      <c r="H159" s="24"/>
      <c r="I159" s="18" t="s">
        <v>809</v>
      </c>
      <c r="J159" s="137">
        <v>5</v>
      </c>
      <c r="K159" s="66" t="s">
        <v>87</v>
      </c>
    </row>
    <row r="160" spans="1:11" s="12" customFormat="1" ht="45">
      <c r="A160" s="13">
        <v>147</v>
      </c>
      <c r="B160" s="24" t="s">
        <v>95</v>
      </c>
      <c r="C160" s="18" t="s">
        <v>19</v>
      </c>
      <c r="D160" s="18" t="s">
        <v>600</v>
      </c>
      <c r="E160" s="18" t="s">
        <v>309</v>
      </c>
      <c r="F160" s="24" t="s">
        <v>64</v>
      </c>
      <c r="G160" s="18"/>
      <c r="H160" s="24"/>
      <c r="I160" s="18" t="s">
        <v>97</v>
      </c>
      <c r="J160" s="137"/>
      <c r="K160" s="11" t="s">
        <v>92</v>
      </c>
    </row>
    <row r="161" spans="1:11" s="12" customFormat="1" ht="60">
      <c r="A161" s="13">
        <v>148</v>
      </c>
      <c r="B161" s="20" t="s">
        <v>597</v>
      </c>
      <c r="C161" s="97" t="s">
        <v>598</v>
      </c>
      <c r="D161" s="86" t="s">
        <v>600</v>
      </c>
      <c r="E161" s="14" t="s">
        <v>144</v>
      </c>
      <c r="F161" s="20" t="s">
        <v>599</v>
      </c>
      <c r="G161" s="14">
        <v>4900</v>
      </c>
      <c r="H161" s="20"/>
      <c r="I161" s="20" t="s">
        <v>36</v>
      </c>
      <c r="J161" s="123">
        <v>19</v>
      </c>
      <c r="K161" s="13" t="s">
        <v>86</v>
      </c>
    </row>
    <row r="162" spans="1:11" s="15" customFormat="1" ht="54.75" customHeight="1">
      <c r="A162" s="13">
        <v>149</v>
      </c>
      <c r="B162" s="24" t="s">
        <v>95</v>
      </c>
      <c r="C162" s="18" t="s">
        <v>19</v>
      </c>
      <c r="D162" s="18" t="s">
        <v>937</v>
      </c>
      <c r="E162" s="18" t="s">
        <v>309</v>
      </c>
      <c r="F162" s="24" t="s">
        <v>64</v>
      </c>
      <c r="G162" s="18"/>
      <c r="H162" s="24"/>
      <c r="I162" s="18" t="s">
        <v>97</v>
      </c>
      <c r="J162" s="137"/>
      <c r="K162" s="11" t="s">
        <v>92</v>
      </c>
    </row>
    <row r="163" spans="1:11" s="15" customFormat="1" ht="46.5" customHeight="1">
      <c r="A163" s="13">
        <v>150</v>
      </c>
      <c r="B163" s="24" t="s">
        <v>939</v>
      </c>
      <c r="C163" s="18" t="s">
        <v>928</v>
      </c>
      <c r="D163" s="86" t="s">
        <v>938</v>
      </c>
      <c r="E163" s="18"/>
      <c r="F163" s="24"/>
      <c r="G163" s="18"/>
      <c r="H163" s="24"/>
      <c r="I163" s="13" t="s">
        <v>809</v>
      </c>
      <c r="J163" s="137"/>
      <c r="K163" s="11" t="s">
        <v>92</v>
      </c>
    </row>
    <row r="164" spans="1:11" s="9" customFormat="1" ht="58.5" customHeight="1">
      <c r="A164" s="13">
        <v>151</v>
      </c>
      <c r="B164" s="24" t="s">
        <v>927</v>
      </c>
      <c r="C164" s="18" t="s">
        <v>88</v>
      </c>
      <c r="D164" s="93" t="s">
        <v>934</v>
      </c>
      <c r="E164" s="92" t="s">
        <v>403</v>
      </c>
      <c r="F164" s="24" t="s">
        <v>100</v>
      </c>
      <c r="G164" s="18">
        <v>5000</v>
      </c>
      <c r="H164" s="24"/>
      <c r="I164" s="18" t="s">
        <v>89</v>
      </c>
      <c r="J164" s="118">
        <v>59</v>
      </c>
      <c r="K164" s="70" t="s">
        <v>90</v>
      </c>
    </row>
    <row r="165" spans="1:11" s="12" customFormat="1" ht="60">
      <c r="A165" s="13">
        <v>152</v>
      </c>
      <c r="B165" s="20" t="s">
        <v>402</v>
      </c>
      <c r="C165" s="14" t="s">
        <v>88</v>
      </c>
      <c r="D165" s="86" t="s">
        <v>401</v>
      </c>
      <c r="E165" s="87" t="s">
        <v>403</v>
      </c>
      <c r="F165" s="20" t="s">
        <v>100</v>
      </c>
      <c r="G165" s="14">
        <v>6000</v>
      </c>
      <c r="H165" s="20"/>
      <c r="I165" s="14" t="s">
        <v>89</v>
      </c>
      <c r="J165" s="123">
        <v>5</v>
      </c>
      <c r="K165" s="13" t="s">
        <v>90</v>
      </c>
    </row>
    <row r="166" spans="1:11" s="12" customFormat="1" ht="48.75" customHeight="1">
      <c r="A166" s="13">
        <v>153</v>
      </c>
      <c r="B166" s="24" t="s">
        <v>940</v>
      </c>
      <c r="C166" s="18" t="s">
        <v>928</v>
      </c>
      <c r="D166" s="86" t="s">
        <v>941</v>
      </c>
      <c r="E166" s="18"/>
      <c r="F166" s="24"/>
      <c r="G166" s="18"/>
      <c r="H166" s="24"/>
      <c r="I166" s="13" t="s">
        <v>809</v>
      </c>
      <c r="J166" s="137"/>
      <c r="K166" s="11" t="s">
        <v>92</v>
      </c>
    </row>
    <row r="167" spans="1:11" s="12" customFormat="1" ht="48" customHeight="1">
      <c r="A167" s="13">
        <v>154</v>
      </c>
      <c r="B167" s="24" t="s">
        <v>943</v>
      </c>
      <c r="C167" s="18" t="s">
        <v>928</v>
      </c>
      <c r="D167" s="86" t="s">
        <v>942</v>
      </c>
      <c r="E167" s="18"/>
      <c r="F167" s="24"/>
      <c r="G167" s="18"/>
      <c r="H167" s="24"/>
      <c r="I167" s="13" t="s">
        <v>809</v>
      </c>
      <c r="J167" s="137"/>
      <c r="K167" s="11" t="s">
        <v>92</v>
      </c>
    </row>
    <row r="168" spans="1:11" s="12" customFormat="1" ht="49.5" customHeight="1">
      <c r="A168" s="13">
        <v>155</v>
      </c>
      <c r="B168" s="24" t="s">
        <v>944</v>
      </c>
      <c r="C168" s="18" t="s">
        <v>928</v>
      </c>
      <c r="D168" s="86" t="s">
        <v>945</v>
      </c>
      <c r="E168" s="18"/>
      <c r="F168" s="24"/>
      <c r="G168" s="18"/>
      <c r="H168" s="24"/>
      <c r="I168" s="13" t="s">
        <v>563</v>
      </c>
      <c r="J168" s="137"/>
      <c r="K168" s="13" t="s">
        <v>133</v>
      </c>
    </row>
    <row r="169" spans="1:11" s="12" customFormat="1" ht="45.75" customHeight="1">
      <c r="A169" s="13">
        <v>156</v>
      </c>
      <c r="B169" s="24" t="s">
        <v>946</v>
      </c>
      <c r="C169" s="18" t="s">
        <v>928</v>
      </c>
      <c r="D169" s="86" t="s">
        <v>947</v>
      </c>
      <c r="E169" s="18"/>
      <c r="F169" s="24"/>
      <c r="G169" s="18"/>
      <c r="H169" s="24"/>
      <c r="I169" s="13" t="s">
        <v>809</v>
      </c>
      <c r="J169" s="137"/>
      <c r="K169" s="11" t="s">
        <v>92</v>
      </c>
    </row>
    <row r="170" spans="1:11" s="12" customFormat="1" ht="50.25" customHeight="1">
      <c r="A170" s="13">
        <v>157</v>
      </c>
      <c r="B170" s="24" t="s">
        <v>948</v>
      </c>
      <c r="C170" s="18" t="s">
        <v>928</v>
      </c>
      <c r="D170" s="86" t="s">
        <v>949</v>
      </c>
      <c r="E170" s="18"/>
      <c r="F170" s="24"/>
      <c r="G170" s="18"/>
      <c r="H170" s="24"/>
      <c r="I170" s="13" t="s">
        <v>563</v>
      </c>
      <c r="J170" s="137"/>
      <c r="K170" s="13" t="s">
        <v>950</v>
      </c>
    </row>
    <row r="171" spans="1:11" s="12" customFormat="1" ht="45">
      <c r="A171" s="13">
        <v>158</v>
      </c>
      <c r="B171" s="24" t="s">
        <v>944</v>
      </c>
      <c r="C171" s="18" t="s">
        <v>928</v>
      </c>
      <c r="D171" s="86" t="s">
        <v>951</v>
      </c>
      <c r="E171" s="18"/>
      <c r="F171" s="24"/>
      <c r="G171" s="18"/>
      <c r="H171" s="24"/>
      <c r="I171" s="13" t="s">
        <v>563</v>
      </c>
      <c r="J171" s="137"/>
      <c r="K171" s="13" t="s">
        <v>133</v>
      </c>
    </row>
    <row r="172" spans="1:11" s="12" customFormat="1" ht="30">
      <c r="A172" s="13">
        <v>159</v>
      </c>
      <c r="B172" s="24" t="s">
        <v>952</v>
      </c>
      <c r="C172" s="18" t="s">
        <v>928</v>
      </c>
      <c r="D172" s="86" t="s">
        <v>953</v>
      </c>
      <c r="E172" s="18"/>
      <c r="F172" s="24"/>
      <c r="G172" s="18"/>
      <c r="H172" s="24"/>
      <c r="I172" s="13" t="s">
        <v>563</v>
      </c>
      <c r="J172" s="137"/>
      <c r="K172" s="13" t="s">
        <v>954</v>
      </c>
    </row>
    <row r="173" spans="1:11" s="9" customFormat="1" ht="53.25" customHeight="1">
      <c r="A173" s="13">
        <v>160</v>
      </c>
      <c r="B173" s="24" t="s">
        <v>91</v>
      </c>
      <c r="C173" s="18" t="s">
        <v>96</v>
      </c>
      <c r="D173" s="18" t="s">
        <v>399</v>
      </c>
      <c r="E173" s="18" t="s">
        <v>400</v>
      </c>
      <c r="F173" s="24" t="s">
        <v>94</v>
      </c>
      <c r="G173" s="18">
        <v>1000</v>
      </c>
      <c r="H173" s="24"/>
      <c r="I173" s="24" t="s">
        <v>8</v>
      </c>
      <c r="J173" s="118">
        <v>10</v>
      </c>
      <c r="K173" s="70" t="s">
        <v>397</v>
      </c>
    </row>
    <row r="174" spans="1:11" s="12" customFormat="1" ht="50.25" customHeight="1">
      <c r="A174" s="13">
        <v>161</v>
      </c>
      <c r="B174" s="24" t="s">
        <v>948</v>
      </c>
      <c r="C174" s="18" t="s">
        <v>928</v>
      </c>
      <c r="D174" s="86" t="s">
        <v>955</v>
      </c>
      <c r="E174" s="18"/>
      <c r="F174" s="24"/>
      <c r="G174" s="18"/>
      <c r="H174" s="24"/>
      <c r="I174" s="13" t="s">
        <v>563</v>
      </c>
      <c r="J174" s="137"/>
      <c r="K174" s="13" t="s">
        <v>950</v>
      </c>
    </row>
    <row r="175" spans="1:11" s="12" customFormat="1" ht="45">
      <c r="A175" s="13">
        <v>162</v>
      </c>
      <c r="B175" s="24" t="s">
        <v>956</v>
      </c>
      <c r="C175" s="18" t="s">
        <v>928</v>
      </c>
      <c r="D175" s="86" t="s">
        <v>957</v>
      </c>
      <c r="E175" s="18"/>
      <c r="F175" s="24"/>
      <c r="G175" s="18"/>
      <c r="H175" s="24"/>
      <c r="I175" s="13" t="s">
        <v>809</v>
      </c>
      <c r="J175" s="137"/>
      <c r="K175" s="11" t="s">
        <v>92</v>
      </c>
    </row>
    <row r="176" spans="1:11" s="12" customFormat="1" ht="54" customHeight="1">
      <c r="A176" s="13">
        <v>163</v>
      </c>
      <c r="B176" s="24" t="s">
        <v>948</v>
      </c>
      <c r="C176" s="18" t="s">
        <v>928</v>
      </c>
      <c r="D176" s="86" t="s">
        <v>958</v>
      </c>
      <c r="E176" s="18"/>
      <c r="F176" s="24"/>
      <c r="G176" s="18"/>
      <c r="H176" s="24"/>
      <c r="I176" s="13" t="s">
        <v>563</v>
      </c>
      <c r="J176" s="137"/>
      <c r="K176" s="13" t="s">
        <v>950</v>
      </c>
    </row>
    <row r="177" spans="1:11" s="12" customFormat="1" ht="47.25" customHeight="1">
      <c r="A177" s="13">
        <v>164</v>
      </c>
      <c r="B177" s="24" t="s">
        <v>962</v>
      </c>
      <c r="C177" s="18" t="s">
        <v>928</v>
      </c>
      <c r="D177" s="86" t="s">
        <v>959</v>
      </c>
      <c r="E177" s="18"/>
      <c r="F177" s="24"/>
      <c r="G177" s="18"/>
      <c r="H177" s="24"/>
      <c r="I177" s="13" t="s">
        <v>809</v>
      </c>
      <c r="J177" s="137"/>
      <c r="K177" s="11" t="s">
        <v>92</v>
      </c>
    </row>
    <row r="178" spans="1:11" s="12" customFormat="1" ht="60" customHeight="1">
      <c r="A178" s="13">
        <v>165</v>
      </c>
      <c r="B178" s="24" t="s">
        <v>948</v>
      </c>
      <c r="C178" s="18" t="s">
        <v>928</v>
      </c>
      <c r="D178" s="86" t="s">
        <v>960</v>
      </c>
      <c r="E178" s="18"/>
      <c r="F178" s="24"/>
      <c r="G178" s="18"/>
      <c r="H178" s="24"/>
      <c r="I178" s="13" t="s">
        <v>563</v>
      </c>
      <c r="J178" s="137"/>
      <c r="K178" s="13" t="s">
        <v>950</v>
      </c>
    </row>
    <row r="179" spans="1:11" s="15" customFormat="1" ht="45">
      <c r="A179" s="13">
        <v>166</v>
      </c>
      <c r="B179" s="24" t="s">
        <v>963</v>
      </c>
      <c r="C179" s="18" t="s">
        <v>928</v>
      </c>
      <c r="D179" s="86" t="s">
        <v>961</v>
      </c>
      <c r="E179" s="18"/>
      <c r="F179" s="24"/>
      <c r="G179" s="18"/>
      <c r="H179" s="24"/>
      <c r="I179" s="13" t="s">
        <v>809</v>
      </c>
      <c r="J179" s="137"/>
      <c r="K179" s="11" t="s">
        <v>92</v>
      </c>
    </row>
    <row r="180" spans="1:11" s="12" customFormat="1" ht="30">
      <c r="A180" s="13">
        <v>167</v>
      </c>
      <c r="B180" s="20" t="s">
        <v>967</v>
      </c>
      <c r="C180" s="14" t="s">
        <v>966</v>
      </c>
      <c r="D180" s="86" t="s">
        <v>964</v>
      </c>
      <c r="E180" s="87"/>
      <c r="F180" s="20"/>
      <c r="G180" s="14"/>
      <c r="H180" s="20"/>
      <c r="I180" s="14" t="s">
        <v>8</v>
      </c>
      <c r="J180" s="123">
        <v>3</v>
      </c>
      <c r="K180" s="13" t="s">
        <v>965</v>
      </c>
    </row>
    <row r="181" spans="1:11" s="12" customFormat="1" ht="18.75">
      <c r="A181" s="161" t="s">
        <v>120</v>
      </c>
      <c r="B181" s="161"/>
      <c r="C181" s="161"/>
      <c r="D181" s="161"/>
      <c r="E181" s="161"/>
      <c r="F181" s="161"/>
      <c r="G181" s="161"/>
      <c r="H181" s="161"/>
      <c r="I181" s="161"/>
      <c r="J181" s="82">
        <f>SUM(J182:J214)</f>
        <v>6322</v>
      </c>
      <c r="K181" s="54"/>
    </row>
    <row r="182" spans="1:11" s="12" customFormat="1" ht="38.25" customHeight="1">
      <c r="A182" s="13">
        <v>168</v>
      </c>
      <c r="B182" s="20" t="s">
        <v>968</v>
      </c>
      <c r="C182" s="14" t="s">
        <v>928</v>
      </c>
      <c r="D182" s="14" t="s">
        <v>969</v>
      </c>
      <c r="E182" s="14"/>
      <c r="F182" s="20"/>
      <c r="G182" s="14"/>
      <c r="H182" s="20"/>
      <c r="I182" s="14" t="s">
        <v>970</v>
      </c>
      <c r="J182" s="123"/>
      <c r="K182" s="13" t="s">
        <v>102</v>
      </c>
    </row>
    <row r="183" spans="1:11" s="12" customFormat="1" ht="36.75" customHeight="1">
      <c r="A183" s="13">
        <v>169</v>
      </c>
      <c r="B183" s="20" t="s">
        <v>974</v>
      </c>
      <c r="C183" s="103" t="s">
        <v>975</v>
      </c>
      <c r="D183" s="20" t="s">
        <v>976</v>
      </c>
      <c r="E183" s="14" t="s">
        <v>405</v>
      </c>
      <c r="F183" s="14" t="s">
        <v>100</v>
      </c>
      <c r="G183" s="14"/>
      <c r="H183" s="14"/>
      <c r="I183" s="14" t="s">
        <v>8</v>
      </c>
      <c r="J183" s="123"/>
      <c r="K183" s="13" t="s">
        <v>102</v>
      </c>
    </row>
    <row r="184" spans="1:11" s="12" customFormat="1" ht="46.5" customHeight="1">
      <c r="A184" s="13">
        <v>170</v>
      </c>
      <c r="B184" s="20" t="s">
        <v>977</v>
      </c>
      <c r="C184" s="103" t="s">
        <v>978</v>
      </c>
      <c r="D184" s="20" t="s">
        <v>979</v>
      </c>
      <c r="E184" s="14"/>
      <c r="F184" s="14"/>
      <c r="G184" s="14"/>
      <c r="H184" s="14"/>
      <c r="I184" s="20" t="s">
        <v>36</v>
      </c>
      <c r="J184" s="116">
        <v>15</v>
      </c>
      <c r="K184" s="13" t="s">
        <v>102</v>
      </c>
    </row>
    <row r="185" spans="1:11" s="12" customFormat="1" ht="45">
      <c r="A185" s="13">
        <v>171</v>
      </c>
      <c r="B185" s="20" t="s">
        <v>980</v>
      </c>
      <c r="C185" s="103" t="s">
        <v>978</v>
      </c>
      <c r="D185" s="20" t="s">
        <v>979</v>
      </c>
      <c r="E185" s="14"/>
      <c r="F185" s="14"/>
      <c r="G185" s="14"/>
      <c r="H185" s="14"/>
      <c r="I185" s="20" t="s">
        <v>36</v>
      </c>
      <c r="J185" s="116">
        <v>15</v>
      </c>
      <c r="K185" s="13" t="s">
        <v>102</v>
      </c>
    </row>
    <row r="186" spans="1:11" s="12" customFormat="1" ht="45">
      <c r="A186" s="13">
        <v>172</v>
      </c>
      <c r="B186" s="20" t="s">
        <v>101</v>
      </c>
      <c r="C186" s="20" t="s">
        <v>1237</v>
      </c>
      <c r="D186" s="20" t="s">
        <v>981</v>
      </c>
      <c r="E186" s="14"/>
      <c r="F186" s="14"/>
      <c r="G186" s="14"/>
      <c r="H186" s="14"/>
      <c r="I186" s="20" t="s">
        <v>128</v>
      </c>
      <c r="J186" s="116">
        <v>800</v>
      </c>
      <c r="K186" s="13" t="s">
        <v>972</v>
      </c>
    </row>
    <row r="187" spans="1:11" s="12" customFormat="1" ht="33.75" customHeight="1">
      <c r="A187" s="13">
        <v>173</v>
      </c>
      <c r="B187" s="24" t="s">
        <v>982</v>
      </c>
      <c r="C187" s="20" t="s">
        <v>983</v>
      </c>
      <c r="D187" s="20" t="s">
        <v>984</v>
      </c>
      <c r="E187" s="14"/>
      <c r="F187" s="14"/>
      <c r="G187" s="14"/>
      <c r="H187" s="14"/>
      <c r="I187" s="20" t="s">
        <v>128</v>
      </c>
      <c r="J187" s="116">
        <v>3</v>
      </c>
      <c r="K187" s="23" t="s">
        <v>1037</v>
      </c>
    </row>
    <row r="188" spans="1:11" s="12" customFormat="1" ht="42" customHeight="1">
      <c r="A188" s="13">
        <v>174</v>
      </c>
      <c r="B188" s="63" t="s">
        <v>985</v>
      </c>
      <c r="C188" s="20" t="s">
        <v>986</v>
      </c>
      <c r="D188" s="20" t="s">
        <v>971</v>
      </c>
      <c r="E188" s="14"/>
      <c r="F188" s="14"/>
      <c r="G188" s="14"/>
      <c r="H188" s="14"/>
      <c r="I188" s="62" t="s">
        <v>8</v>
      </c>
      <c r="J188" s="138">
        <v>3</v>
      </c>
      <c r="K188" s="61" t="s">
        <v>13</v>
      </c>
    </row>
    <row r="189" spans="1:11" s="12" customFormat="1" ht="45">
      <c r="A189" s="13">
        <v>175</v>
      </c>
      <c r="B189" s="63" t="s">
        <v>987</v>
      </c>
      <c r="C189" s="20" t="s">
        <v>988</v>
      </c>
      <c r="D189" s="20" t="s">
        <v>989</v>
      </c>
      <c r="E189" s="14"/>
      <c r="F189" s="14"/>
      <c r="G189" s="14"/>
      <c r="H189" s="14"/>
      <c r="I189" s="62" t="s">
        <v>36</v>
      </c>
      <c r="J189" s="138">
        <v>1</v>
      </c>
      <c r="K189" s="61" t="s">
        <v>791</v>
      </c>
    </row>
    <row r="190" spans="1:11" s="12" customFormat="1" ht="29.25" customHeight="1">
      <c r="A190" s="13">
        <v>176</v>
      </c>
      <c r="B190" s="20" t="s">
        <v>973</v>
      </c>
      <c r="C190" s="14" t="s">
        <v>928</v>
      </c>
      <c r="D190" s="14" t="s">
        <v>409</v>
      </c>
      <c r="E190" s="14"/>
      <c r="F190" s="14"/>
      <c r="G190" s="14"/>
      <c r="H190" s="14"/>
      <c r="I190" s="62" t="s">
        <v>36</v>
      </c>
      <c r="J190" s="138">
        <v>19</v>
      </c>
      <c r="K190" s="61" t="s">
        <v>437</v>
      </c>
    </row>
    <row r="191" spans="1:11" s="12" customFormat="1" ht="42" customHeight="1">
      <c r="A191" s="13">
        <v>177</v>
      </c>
      <c r="B191" s="63" t="s">
        <v>990</v>
      </c>
      <c r="C191" s="20" t="s">
        <v>991</v>
      </c>
      <c r="D191" s="20" t="s">
        <v>989</v>
      </c>
      <c r="E191" s="14"/>
      <c r="F191" s="14"/>
      <c r="G191" s="14"/>
      <c r="H191" s="14"/>
      <c r="I191" s="20" t="s">
        <v>36</v>
      </c>
      <c r="J191" s="116">
        <v>1</v>
      </c>
      <c r="K191" s="23" t="s">
        <v>109</v>
      </c>
    </row>
    <row r="192" spans="1:11" s="12" customFormat="1" ht="46.5" customHeight="1">
      <c r="A192" s="13">
        <v>178</v>
      </c>
      <c r="B192" s="20" t="s">
        <v>108</v>
      </c>
      <c r="C192" s="103" t="s">
        <v>978</v>
      </c>
      <c r="D192" s="20" t="s">
        <v>992</v>
      </c>
      <c r="E192" s="14" t="s">
        <v>196</v>
      </c>
      <c r="F192" s="20" t="s">
        <v>64</v>
      </c>
      <c r="G192" s="14"/>
      <c r="H192" s="20"/>
      <c r="I192" s="20" t="s">
        <v>36</v>
      </c>
      <c r="J192" s="116">
        <v>20</v>
      </c>
      <c r="K192" s="23" t="s">
        <v>102</v>
      </c>
    </row>
    <row r="193" spans="1:11" s="12" customFormat="1" ht="60">
      <c r="A193" s="13">
        <v>179</v>
      </c>
      <c r="B193" s="20" t="s">
        <v>993</v>
      </c>
      <c r="C193" s="20" t="s">
        <v>1267</v>
      </c>
      <c r="D193" s="20" t="s">
        <v>994</v>
      </c>
      <c r="E193" s="14" t="s">
        <v>224</v>
      </c>
      <c r="F193" s="20" t="s">
        <v>100</v>
      </c>
      <c r="G193" s="14">
        <v>5000</v>
      </c>
      <c r="H193" s="20"/>
      <c r="I193" s="20" t="s">
        <v>36</v>
      </c>
      <c r="J193" s="116">
        <v>5000</v>
      </c>
      <c r="K193" s="23" t="s">
        <v>1038</v>
      </c>
    </row>
    <row r="194" spans="1:11" s="12" customFormat="1" ht="78" customHeight="1">
      <c r="A194" s="13">
        <v>180</v>
      </c>
      <c r="B194" s="20" t="s">
        <v>995</v>
      </c>
      <c r="C194" s="20" t="s">
        <v>110</v>
      </c>
      <c r="D194" s="104" t="s">
        <v>410</v>
      </c>
      <c r="E194" s="14" t="s">
        <v>105</v>
      </c>
      <c r="F194" s="20" t="s">
        <v>531</v>
      </c>
      <c r="G194" s="14">
        <v>1800</v>
      </c>
      <c r="H194" s="20"/>
      <c r="I194" s="20" t="s">
        <v>36</v>
      </c>
      <c r="J194" s="116">
        <v>10</v>
      </c>
      <c r="K194" s="23" t="s">
        <v>1039</v>
      </c>
    </row>
    <row r="195" spans="1:11" s="12" customFormat="1" ht="72" customHeight="1">
      <c r="A195" s="13">
        <v>181</v>
      </c>
      <c r="B195" s="20" t="s">
        <v>996</v>
      </c>
      <c r="C195" s="20" t="s">
        <v>997</v>
      </c>
      <c r="D195" s="104" t="s">
        <v>998</v>
      </c>
      <c r="E195" s="14" t="s">
        <v>106</v>
      </c>
      <c r="F195" s="20" t="s">
        <v>64</v>
      </c>
      <c r="G195" s="14"/>
      <c r="H195" s="20"/>
      <c r="I195" s="20" t="s">
        <v>128</v>
      </c>
      <c r="J195" s="116">
        <v>50</v>
      </c>
      <c r="K195" s="23" t="s">
        <v>1040</v>
      </c>
    </row>
    <row r="196" spans="1:11" s="9" customFormat="1" ht="45">
      <c r="A196" s="13">
        <v>182</v>
      </c>
      <c r="B196" s="20" t="s">
        <v>999</v>
      </c>
      <c r="C196" s="20" t="s">
        <v>112</v>
      </c>
      <c r="D196" s="104" t="s">
        <v>411</v>
      </c>
      <c r="E196" s="14" t="s">
        <v>406</v>
      </c>
      <c r="F196" s="14" t="s">
        <v>532</v>
      </c>
      <c r="G196" s="14">
        <f>6600+324</f>
        <v>6924</v>
      </c>
      <c r="H196" s="14"/>
      <c r="I196" s="20" t="s">
        <v>36</v>
      </c>
      <c r="J196" s="116">
        <v>10</v>
      </c>
      <c r="K196" s="23" t="s">
        <v>1041</v>
      </c>
    </row>
    <row r="197" spans="1:11" s="12" customFormat="1" ht="45">
      <c r="A197" s="13">
        <v>183</v>
      </c>
      <c r="B197" s="20" t="s">
        <v>1000</v>
      </c>
      <c r="C197" s="20" t="s">
        <v>1282</v>
      </c>
      <c r="D197" s="104">
        <v>0.7951388888888888</v>
      </c>
      <c r="E197" s="14" t="s">
        <v>107</v>
      </c>
      <c r="F197" s="20" t="s">
        <v>533</v>
      </c>
      <c r="G197" s="14">
        <v>800</v>
      </c>
      <c r="H197" s="20"/>
      <c r="I197" s="20" t="s">
        <v>36</v>
      </c>
      <c r="J197" s="116"/>
      <c r="K197" s="61" t="s">
        <v>13</v>
      </c>
    </row>
    <row r="198" spans="1:11" s="12" customFormat="1" ht="39" customHeight="1">
      <c r="A198" s="13">
        <v>184</v>
      </c>
      <c r="B198" s="63" t="s">
        <v>1001</v>
      </c>
      <c r="C198" s="20" t="s">
        <v>1002</v>
      </c>
      <c r="D198" s="104" t="s">
        <v>1003</v>
      </c>
      <c r="E198" s="14" t="s">
        <v>107</v>
      </c>
      <c r="F198" s="20" t="s">
        <v>533</v>
      </c>
      <c r="G198" s="14">
        <v>2800</v>
      </c>
      <c r="H198" s="20"/>
      <c r="I198" s="20" t="s">
        <v>8</v>
      </c>
      <c r="J198" s="116">
        <v>3</v>
      </c>
      <c r="K198" s="23" t="s">
        <v>1041</v>
      </c>
    </row>
    <row r="199" spans="1:11" s="9" customFormat="1" ht="40.5" customHeight="1">
      <c r="A199" s="13">
        <v>185</v>
      </c>
      <c r="B199" s="20" t="s">
        <v>1238</v>
      </c>
      <c r="C199" s="103" t="s">
        <v>978</v>
      </c>
      <c r="D199" s="104" t="s">
        <v>1004</v>
      </c>
      <c r="E199" s="14" t="s">
        <v>407</v>
      </c>
      <c r="F199" s="20" t="s">
        <v>64</v>
      </c>
      <c r="G199" s="14"/>
      <c r="H199" s="20"/>
      <c r="I199" s="20" t="s">
        <v>38</v>
      </c>
      <c r="J199" s="138">
        <v>12</v>
      </c>
      <c r="K199" s="23" t="s">
        <v>1041</v>
      </c>
    </row>
    <row r="200" spans="1:11" s="12" customFormat="1" ht="49.5" customHeight="1">
      <c r="A200" s="13">
        <v>186</v>
      </c>
      <c r="B200" s="63" t="s">
        <v>1005</v>
      </c>
      <c r="C200" s="103" t="s">
        <v>978</v>
      </c>
      <c r="D200" s="20" t="s">
        <v>1006</v>
      </c>
      <c r="E200" s="14"/>
      <c r="F200" s="105" t="s">
        <v>52</v>
      </c>
      <c r="G200" s="106">
        <f>G198+G197+G196+G194+G193+G182+G165+G164+885868.56</f>
        <v>914192.56</v>
      </c>
      <c r="H200" s="105"/>
      <c r="I200" s="62" t="s">
        <v>1240</v>
      </c>
      <c r="J200" s="116"/>
      <c r="K200" s="61" t="s">
        <v>102</v>
      </c>
    </row>
    <row r="201" spans="1:11" s="12" customFormat="1" ht="45">
      <c r="A201" s="13">
        <v>187</v>
      </c>
      <c r="B201" s="63" t="s">
        <v>1007</v>
      </c>
      <c r="C201" s="103" t="s">
        <v>978</v>
      </c>
      <c r="D201" s="20" t="s">
        <v>1008</v>
      </c>
      <c r="E201" s="14" t="s">
        <v>46</v>
      </c>
      <c r="F201" s="20" t="s">
        <v>143</v>
      </c>
      <c r="G201" s="14"/>
      <c r="H201" s="20"/>
      <c r="I201" s="20" t="s">
        <v>36</v>
      </c>
      <c r="J201" s="116">
        <v>7</v>
      </c>
      <c r="K201" s="23" t="s">
        <v>1045</v>
      </c>
    </row>
    <row r="202" spans="1:11" s="12" customFormat="1" ht="36" customHeight="1">
      <c r="A202" s="13">
        <v>188</v>
      </c>
      <c r="B202" s="20" t="s">
        <v>1009</v>
      </c>
      <c r="C202" s="20" t="s">
        <v>1268</v>
      </c>
      <c r="D202" s="91" t="s">
        <v>1010</v>
      </c>
      <c r="E202" s="14" t="s">
        <v>543</v>
      </c>
      <c r="F202" s="20" t="s">
        <v>100</v>
      </c>
      <c r="G202" s="14"/>
      <c r="H202" s="20"/>
      <c r="I202" s="20" t="s">
        <v>8</v>
      </c>
      <c r="J202" s="116">
        <v>150</v>
      </c>
      <c r="K202" s="23" t="s">
        <v>1041</v>
      </c>
    </row>
    <row r="203" spans="1:11" s="12" customFormat="1" ht="46.5" customHeight="1">
      <c r="A203" s="13">
        <v>189</v>
      </c>
      <c r="B203" s="20" t="s">
        <v>1011</v>
      </c>
      <c r="C203" s="103" t="s">
        <v>1012</v>
      </c>
      <c r="D203" s="91" t="s">
        <v>1010</v>
      </c>
      <c r="E203" s="14" t="s">
        <v>408</v>
      </c>
      <c r="F203" s="20" t="s">
        <v>100</v>
      </c>
      <c r="G203" s="14"/>
      <c r="H203" s="20"/>
      <c r="I203" s="62" t="s">
        <v>809</v>
      </c>
      <c r="J203" s="116"/>
      <c r="K203" s="61" t="s">
        <v>13</v>
      </c>
    </row>
    <row r="204" spans="1:11" s="12" customFormat="1" ht="39" customHeight="1">
      <c r="A204" s="13">
        <v>190</v>
      </c>
      <c r="B204" s="63" t="s">
        <v>1013</v>
      </c>
      <c r="C204" s="20" t="s">
        <v>1014</v>
      </c>
      <c r="D204" s="20" t="s">
        <v>1015</v>
      </c>
      <c r="E204" s="14" t="s">
        <v>541</v>
      </c>
      <c r="F204" s="14"/>
      <c r="G204" s="14"/>
      <c r="H204" s="14"/>
      <c r="I204" s="20" t="s">
        <v>8</v>
      </c>
      <c r="J204" s="116">
        <v>3</v>
      </c>
      <c r="K204" s="23" t="s">
        <v>1041</v>
      </c>
    </row>
    <row r="205" spans="1:11" s="12" customFormat="1" ht="63.75" customHeight="1">
      <c r="A205" s="13">
        <v>191</v>
      </c>
      <c r="B205" s="20" t="s">
        <v>1016</v>
      </c>
      <c r="C205" s="103" t="s">
        <v>1012</v>
      </c>
      <c r="D205" s="91" t="s">
        <v>414</v>
      </c>
      <c r="E205" s="14" t="s">
        <v>412</v>
      </c>
      <c r="F205" s="14"/>
      <c r="G205" s="14"/>
      <c r="H205" s="14"/>
      <c r="I205" s="62" t="s">
        <v>809</v>
      </c>
      <c r="J205" s="138"/>
      <c r="K205" s="62" t="s">
        <v>13</v>
      </c>
    </row>
    <row r="206" spans="1:11" s="12" customFormat="1" ht="46.5" customHeight="1">
      <c r="A206" s="13">
        <v>192</v>
      </c>
      <c r="B206" s="63" t="s">
        <v>1017</v>
      </c>
      <c r="C206" s="20" t="s">
        <v>1018</v>
      </c>
      <c r="D206" s="20" t="s">
        <v>535</v>
      </c>
      <c r="E206" s="14" t="s">
        <v>224</v>
      </c>
      <c r="F206" s="14" t="s">
        <v>51</v>
      </c>
      <c r="G206" s="14">
        <v>7000</v>
      </c>
      <c r="H206" s="14"/>
      <c r="I206" s="62" t="s">
        <v>8</v>
      </c>
      <c r="J206" s="116">
        <v>3</v>
      </c>
      <c r="K206" s="61" t="s">
        <v>13</v>
      </c>
    </row>
    <row r="207" spans="1:11" s="12" customFormat="1" ht="42" customHeight="1">
      <c r="A207" s="13">
        <v>193</v>
      </c>
      <c r="B207" s="63" t="s">
        <v>1019</v>
      </c>
      <c r="C207" s="20" t="s">
        <v>1283</v>
      </c>
      <c r="D207" s="20" t="s">
        <v>1020</v>
      </c>
      <c r="E207" s="14" t="s">
        <v>127</v>
      </c>
      <c r="F207" s="14" t="s">
        <v>534</v>
      </c>
      <c r="G207" s="14">
        <v>15000</v>
      </c>
      <c r="H207" s="14"/>
      <c r="I207" s="20" t="s">
        <v>8</v>
      </c>
      <c r="J207" s="139">
        <v>3</v>
      </c>
      <c r="K207" s="23" t="s">
        <v>1042</v>
      </c>
    </row>
    <row r="208" spans="1:11" s="12" customFormat="1" ht="42" customHeight="1">
      <c r="A208" s="13">
        <v>194</v>
      </c>
      <c r="B208" s="20" t="s">
        <v>1021</v>
      </c>
      <c r="C208" s="20" t="s">
        <v>1022</v>
      </c>
      <c r="D208" s="20" t="s">
        <v>1023</v>
      </c>
      <c r="E208" s="14" t="s">
        <v>413</v>
      </c>
      <c r="F208" s="14" t="s">
        <v>51</v>
      </c>
      <c r="G208" s="14">
        <v>6500</v>
      </c>
      <c r="H208" s="14"/>
      <c r="I208" s="20" t="s">
        <v>1240</v>
      </c>
      <c r="J208" s="138">
        <v>3</v>
      </c>
      <c r="K208" s="23" t="s">
        <v>1042</v>
      </c>
    </row>
    <row r="209" spans="1:11" s="12" customFormat="1" ht="44.25" customHeight="1">
      <c r="A209" s="13">
        <v>195</v>
      </c>
      <c r="B209" s="20" t="s">
        <v>1009</v>
      </c>
      <c r="C209" s="20" t="s">
        <v>1024</v>
      </c>
      <c r="D209" s="20" t="s">
        <v>1025</v>
      </c>
      <c r="E209" s="14" t="s">
        <v>127</v>
      </c>
      <c r="F209" s="14" t="s">
        <v>94</v>
      </c>
      <c r="G209" s="14">
        <v>2000</v>
      </c>
      <c r="H209" s="14"/>
      <c r="I209" s="62" t="s">
        <v>8</v>
      </c>
      <c r="J209" s="116">
        <v>150</v>
      </c>
      <c r="K209" s="61" t="s">
        <v>13</v>
      </c>
    </row>
    <row r="210" spans="1:11" s="12" customFormat="1" ht="52.5" customHeight="1">
      <c r="A210" s="13">
        <v>196</v>
      </c>
      <c r="B210" s="63" t="s">
        <v>1026</v>
      </c>
      <c r="C210" s="20" t="s">
        <v>1027</v>
      </c>
      <c r="D210" s="20" t="s">
        <v>1028</v>
      </c>
      <c r="E210" s="14" t="s">
        <v>536</v>
      </c>
      <c r="F210" s="14" t="s">
        <v>52</v>
      </c>
      <c r="G210" s="14">
        <v>50000</v>
      </c>
      <c r="H210" s="14"/>
      <c r="I210" s="20" t="s">
        <v>8</v>
      </c>
      <c r="J210" s="116">
        <v>3</v>
      </c>
      <c r="K210" s="23" t="s">
        <v>1043</v>
      </c>
    </row>
    <row r="211" spans="1:11" s="9" customFormat="1" ht="65.25" customHeight="1">
      <c r="A211" s="13">
        <v>197</v>
      </c>
      <c r="B211" s="20" t="s">
        <v>1029</v>
      </c>
      <c r="C211" s="20" t="s">
        <v>1030</v>
      </c>
      <c r="D211" s="91" t="s">
        <v>559</v>
      </c>
      <c r="E211" s="14" t="s">
        <v>415</v>
      </c>
      <c r="F211" s="20" t="s">
        <v>52</v>
      </c>
      <c r="G211" s="14">
        <v>6000</v>
      </c>
      <c r="H211" s="20"/>
      <c r="I211" s="62" t="s">
        <v>8</v>
      </c>
      <c r="J211" s="138">
        <v>5</v>
      </c>
      <c r="K211" s="62" t="s">
        <v>13</v>
      </c>
    </row>
    <row r="212" spans="1:11" s="12" customFormat="1" ht="63.75" customHeight="1">
      <c r="A212" s="13">
        <v>198</v>
      </c>
      <c r="B212" s="63" t="s">
        <v>1031</v>
      </c>
      <c r="C212" s="20" t="s">
        <v>1284</v>
      </c>
      <c r="D212" s="91" t="s">
        <v>1032</v>
      </c>
      <c r="E212" s="14" t="s">
        <v>537</v>
      </c>
      <c r="F212" s="20" t="s">
        <v>52</v>
      </c>
      <c r="G212" s="14"/>
      <c r="H212" s="20"/>
      <c r="I212" s="20" t="s">
        <v>1239</v>
      </c>
      <c r="J212" s="116">
        <v>3</v>
      </c>
      <c r="K212" s="23" t="s">
        <v>1044</v>
      </c>
    </row>
    <row r="213" spans="1:11" s="15" customFormat="1" ht="60">
      <c r="A213" s="13">
        <v>199</v>
      </c>
      <c r="B213" s="63" t="s">
        <v>1033</v>
      </c>
      <c r="C213" s="20" t="s">
        <v>1267</v>
      </c>
      <c r="D213" s="91" t="s">
        <v>1034</v>
      </c>
      <c r="E213" s="14" t="s">
        <v>224</v>
      </c>
      <c r="F213" s="14" t="s">
        <v>51</v>
      </c>
      <c r="G213" s="14">
        <v>6000</v>
      </c>
      <c r="H213" s="14"/>
      <c r="I213" s="20" t="s">
        <v>118</v>
      </c>
      <c r="J213" s="139">
        <v>15</v>
      </c>
      <c r="K213" s="23" t="s">
        <v>141</v>
      </c>
    </row>
    <row r="214" spans="1:11" s="12" customFormat="1" ht="90">
      <c r="A214" s="13">
        <v>200</v>
      </c>
      <c r="B214" s="20" t="s">
        <v>1035</v>
      </c>
      <c r="C214" s="103" t="s">
        <v>978</v>
      </c>
      <c r="D214" s="20" t="s">
        <v>1036</v>
      </c>
      <c r="E214" s="14" t="s">
        <v>536</v>
      </c>
      <c r="F214" s="20" t="s">
        <v>52</v>
      </c>
      <c r="G214" s="14">
        <f>57000+200000+6000+6990</f>
        <v>269990</v>
      </c>
      <c r="H214" s="20"/>
      <c r="I214" s="14" t="s">
        <v>185</v>
      </c>
      <c r="J214" s="133">
        <v>15</v>
      </c>
      <c r="K214" s="6" t="s">
        <v>119</v>
      </c>
    </row>
    <row r="215" spans="1:11" s="12" customFormat="1" ht="18.75">
      <c r="A215" s="161" t="s">
        <v>121</v>
      </c>
      <c r="B215" s="161"/>
      <c r="C215" s="161"/>
      <c r="D215" s="161"/>
      <c r="E215" s="161"/>
      <c r="F215" s="161"/>
      <c r="G215" s="161"/>
      <c r="H215" s="161"/>
      <c r="I215" s="161"/>
      <c r="J215" s="83">
        <f>SUM(J216:J250)</f>
        <v>825</v>
      </c>
      <c r="K215" s="53"/>
    </row>
    <row r="216" spans="1:11" s="12" customFormat="1" ht="60">
      <c r="A216" s="13">
        <v>201</v>
      </c>
      <c r="B216" s="63" t="s">
        <v>1046</v>
      </c>
      <c r="C216" s="18" t="s">
        <v>1047</v>
      </c>
      <c r="D216" s="63" t="s">
        <v>1048</v>
      </c>
      <c r="E216" s="14" t="s">
        <v>538</v>
      </c>
      <c r="F216" s="14" t="s">
        <v>51</v>
      </c>
      <c r="G216" s="14">
        <v>8000</v>
      </c>
      <c r="H216" s="14"/>
      <c r="I216" s="62" t="s">
        <v>8</v>
      </c>
      <c r="J216" s="140">
        <v>3</v>
      </c>
      <c r="K216" s="64" t="s">
        <v>13</v>
      </c>
    </row>
    <row r="217" spans="1:11" s="12" customFormat="1" ht="54" customHeight="1">
      <c r="A217" s="13">
        <v>202</v>
      </c>
      <c r="B217" s="63" t="s">
        <v>1049</v>
      </c>
      <c r="C217" s="103" t="s">
        <v>978</v>
      </c>
      <c r="D217" s="63" t="s">
        <v>1050</v>
      </c>
      <c r="E217" s="14" t="s">
        <v>539</v>
      </c>
      <c r="F217" s="20" t="s">
        <v>52</v>
      </c>
      <c r="G217" s="14">
        <v>5000</v>
      </c>
      <c r="H217" s="20"/>
      <c r="I217" s="63" t="s">
        <v>1104</v>
      </c>
      <c r="J217" s="141">
        <v>12</v>
      </c>
      <c r="K217" s="62" t="s">
        <v>1105</v>
      </c>
    </row>
    <row r="218" spans="1:11" s="15" customFormat="1" ht="48" customHeight="1">
      <c r="A218" s="13">
        <v>203</v>
      </c>
      <c r="B218" s="63" t="s">
        <v>1051</v>
      </c>
      <c r="C218" s="103" t="s">
        <v>975</v>
      </c>
      <c r="D218" s="63" t="s">
        <v>1050</v>
      </c>
      <c r="E218" s="14" t="s">
        <v>540</v>
      </c>
      <c r="F218" s="20" t="s">
        <v>122</v>
      </c>
      <c r="G218" s="14">
        <v>1000</v>
      </c>
      <c r="H218" s="20"/>
      <c r="I218" s="63" t="s">
        <v>809</v>
      </c>
      <c r="J218" s="139"/>
      <c r="K218" s="62" t="s">
        <v>1106</v>
      </c>
    </row>
    <row r="219" spans="1:11" s="12" customFormat="1" ht="58.5" customHeight="1">
      <c r="A219" s="13">
        <v>204</v>
      </c>
      <c r="B219" s="63" t="s">
        <v>1052</v>
      </c>
      <c r="C219" s="63" t="s">
        <v>19</v>
      </c>
      <c r="D219" s="63" t="s">
        <v>1053</v>
      </c>
      <c r="E219" s="14" t="s">
        <v>540</v>
      </c>
      <c r="F219" s="20" t="s">
        <v>122</v>
      </c>
      <c r="G219" s="14">
        <v>1000</v>
      </c>
      <c r="H219" s="20"/>
      <c r="I219" s="63" t="s">
        <v>36</v>
      </c>
      <c r="J219" s="139">
        <v>12</v>
      </c>
      <c r="K219" s="62" t="s">
        <v>1107</v>
      </c>
    </row>
    <row r="220" spans="1:11" s="12" customFormat="1" ht="48" customHeight="1">
      <c r="A220" s="13">
        <v>205</v>
      </c>
      <c r="B220" s="63" t="s">
        <v>1054</v>
      </c>
      <c r="C220" s="63" t="s">
        <v>1267</v>
      </c>
      <c r="D220" s="63" t="s">
        <v>1053</v>
      </c>
      <c r="E220" s="14" t="s">
        <v>544</v>
      </c>
      <c r="F220" s="20" t="s">
        <v>126</v>
      </c>
      <c r="G220" s="14">
        <v>1000</v>
      </c>
      <c r="H220" s="20"/>
      <c r="I220" s="63" t="s">
        <v>38</v>
      </c>
      <c r="J220" s="141">
        <v>50</v>
      </c>
      <c r="K220" s="62" t="s">
        <v>1108</v>
      </c>
    </row>
    <row r="221" spans="1:11" s="12" customFormat="1" ht="53.25" customHeight="1">
      <c r="A221" s="13">
        <v>206</v>
      </c>
      <c r="B221" s="63" t="s">
        <v>1055</v>
      </c>
      <c r="C221" s="63" t="s">
        <v>1056</v>
      </c>
      <c r="D221" s="107" t="s">
        <v>1057</v>
      </c>
      <c r="E221" s="14" t="s">
        <v>72</v>
      </c>
      <c r="F221" s="20" t="s">
        <v>64</v>
      </c>
      <c r="G221" s="14"/>
      <c r="H221" s="20"/>
      <c r="I221" s="62" t="s">
        <v>8</v>
      </c>
      <c r="J221" s="138">
        <v>3</v>
      </c>
      <c r="K221" s="61" t="s">
        <v>13</v>
      </c>
    </row>
    <row r="222" spans="1:11" s="12" customFormat="1" ht="50.25" customHeight="1">
      <c r="A222" s="13">
        <v>207</v>
      </c>
      <c r="B222" s="63" t="s">
        <v>1058</v>
      </c>
      <c r="C222" s="103" t="s">
        <v>978</v>
      </c>
      <c r="D222" s="107" t="s">
        <v>1059</v>
      </c>
      <c r="E222" s="14" t="s">
        <v>127</v>
      </c>
      <c r="F222" s="20" t="s">
        <v>64</v>
      </c>
      <c r="G222" s="14"/>
      <c r="H222" s="20"/>
      <c r="I222" s="62" t="s">
        <v>36</v>
      </c>
      <c r="J222" s="138">
        <v>25</v>
      </c>
      <c r="K222" s="61" t="s">
        <v>1106</v>
      </c>
    </row>
    <row r="223" spans="1:11" s="12" customFormat="1" ht="45">
      <c r="A223" s="13">
        <v>208</v>
      </c>
      <c r="B223" s="63" t="s">
        <v>1060</v>
      </c>
      <c r="C223" s="63" t="s">
        <v>1285</v>
      </c>
      <c r="D223" s="107" t="s">
        <v>1061</v>
      </c>
      <c r="E223" s="14" t="s">
        <v>222</v>
      </c>
      <c r="F223" s="20" t="s">
        <v>51</v>
      </c>
      <c r="G223" s="14">
        <v>6000</v>
      </c>
      <c r="H223" s="20"/>
      <c r="I223" s="62" t="s">
        <v>8</v>
      </c>
      <c r="J223" s="138">
        <v>3</v>
      </c>
      <c r="K223" s="61" t="s">
        <v>13</v>
      </c>
    </row>
    <row r="224" spans="1:11" s="12" customFormat="1" ht="52.5" customHeight="1">
      <c r="A224" s="13">
        <v>209</v>
      </c>
      <c r="B224" s="63" t="s">
        <v>1062</v>
      </c>
      <c r="C224" s="63" t="s">
        <v>1063</v>
      </c>
      <c r="D224" s="107" t="s">
        <v>1064</v>
      </c>
      <c r="E224" s="18" t="s">
        <v>129</v>
      </c>
      <c r="F224" s="24" t="s">
        <v>130</v>
      </c>
      <c r="G224" s="18">
        <v>15000</v>
      </c>
      <c r="H224" s="24"/>
      <c r="I224" s="62" t="s">
        <v>8</v>
      </c>
      <c r="J224" s="138">
        <v>3</v>
      </c>
      <c r="K224" s="61" t="s">
        <v>13</v>
      </c>
    </row>
    <row r="225" spans="1:11" s="15" customFormat="1" ht="51" customHeight="1">
      <c r="A225" s="13">
        <v>210</v>
      </c>
      <c r="B225" s="63" t="s">
        <v>1065</v>
      </c>
      <c r="C225" s="63" t="s">
        <v>19</v>
      </c>
      <c r="D225" s="63" t="s">
        <v>1066</v>
      </c>
      <c r="E225" s="14" t="s">
        <v>131</v>
      </c>
      <c r="F225" s="20" t="s">
        <v>132</v>
      </c>
      <c r="G225" s="14">
        <v>10000</v>
      </c>
      <c r="H225" s="20"/>
      <c r="I225" s="63" t="s">
        <v>8</v>
      </c>
      <c r="J225" s="141">
        <v>10</v>
      </c>
      <c r="K225" s="62" t="s">
        <v>102</v>
      </c>
    </row>
    <row r="226" spans="1:11" s="12" customFormat="1" ht="45">
      <c r="A226" s="13">
        <v>211</v>
      </c>
      <c r="B226" s="63" t="s">
        <v>1067</v>
      </c>
      <c r="C226" s="63" t="s">
        <v>1267</v>
      </c>
      <c r="D226" s="63" t="s">
        <v>1068</v>
      </c>
      <c r="E226" s="14" t="s">
        <v>131</v>
      </c>
      <c r="F226" s="20" t="s">
        <v>135</v>
      </c>
      <c r="G226" s="14">
        <v>350</v>
      </c>
      <c r="H226" s="20"/>
      <c r="I226" s="63" t="s">
        <v>38</v>
      </c>
      <c r="J226" s="141">
        <v>50</v>
      </c>
      <c r="K226" s="62" t="s">
        <v>1109</v>
      </c>
    </row>
    <row r="227" spans="1:11" s="12" customFormat="1" ht="57" customHeight="1">
      <c r="A227" s="13">
        <v>212</v>
      </c>
      <c r="B227" s="63" t="s">
        <v>1069</v>
      </c>
      <c r="C227" s="103" t="s">
        <v>978</v>
      </c>
      <c r="D227" s="63" t="s">
        <v>1070</v>
      </c>
      <c r="E227" s="14" t="s">
        <v>548</v>
      </c>
      <c r="F227" s="20" t="s">
        <v>64</v>
      </c>
      <c r="G227" s="14"/>
      <c r="H227" s="20"/>
      <c r="I227" s="63" t="s">
        <v>113</v>
      </c>
      <c r="J227" s="141">
        <v>18</v>
      </c>
      <c r="K227" s="62" t="s">
        <v>1110</v>
      </c>
    </row>
    <row r="228" spans="1:11" s="12" customFormat="1" ht="54" customHeight="1">
      <c r="A228" s="13">
        <v>213</v>
      </c>
      <c r="B228" s="63" t="s">
        <v>1071</v>
      </c>
      <c r="C228" s="63" t="s">
        <v>1286</v>
      </c>
      <c r="D228" s="63" t="s">
        <v>1072</v>
      </c>
      <c r="E228" s="14" t="s">
        <v>222</v>
      </c>
      <c r="F228" s="20" t="s">
        <v>65</v>
      </c>
      <c r="G228" s="14">
        <v>2000</v>
      </c>
      <c r="H228" s="20"/>
      <c r="I228" s="62" t="s">
        <v>8</v>
      </c>
      <c r="J228" s="138">
        <v>3</v>
      </c>
      <c r="K228" s="61" t="s">
        <v>13</v>
      </c>
    </row>
    <row r="229" spans="1:11" s="12" customFormat="1" ht="54.75" customHeight="1">
      <c r="A229" s="13">
        <v>214</v>
      </c>
      <c r="B229" s="63" t="s">
        <v>1073</v>
      </c>
      <c r="C229" s="103" t="s">
        <v>975</v>
      </c>
      <c r="D229" s="63" t="s">
        <v>1074</v>
      </c>
      <c r="E229" s="14" t="s">
        <v>544</v>
      </c>
      <c r="F229" s="14" t="s">
        <v>64</v>
      </c>
      <c r="G229" s="14"/>
      <c r="H229" s="14"/>
      <c r="I229" s="63" t="s">
        <v>70</v>
      </c>
      <c r="J229" s="141"/>
      <c r="K229" s="62" t="s">
        <v>104</v>
      </c>
    </row>
    <row r="230" spans="1:11" s="12" customFormat="1" ht="45">
      <c r="A230" s="13">
        <v>215</v>
      </c>
      <c r="B230" s="63" t="s">
        <v>1233</v>
      </c>
      <c r="C230" s="14" t="s">
        <v>17</v>
      </c>
      <c r="D230" s="63" t="s">
        <v>1234</v>
      </c>
      <c r="E230" s="14"/>
      <c r="F230" s="14"/>
      <c r="G230" s="14"/>
      <c r="H230" s="14"/>
      <c r="I230" s="63" t="s">
        <v>38</v>
      </c>
      <c r="J230" s="141">
        <v>30</v>
      </c>
      <c r="K230" s="62" t="s">
        <v>133</v>
      </c>
    </row>
    <row r="231" spans="1:11" s="12" customFormat="1" ht="60" customHeight="1">
      <c r="A231" s="13">
        <v>216</v>
      </c>
      <c r="B231" s="63" t="s">
        <v>1075</v>
      </c>
      <c r="C231" s="103" t="s">
        <v>978</v>
      </c>
      <c r="D231" s="63" t="s">
        <v>545</v>
      </c>
      <c r="E231" s="14" t="s">
        <v>550</v>
      </c>
      <c r="F231" s="20" t="s">
        <v>139</v>
      </c>
      <c r="G231" s="14">
        <v>12000</v>
      </c>
      <c r="H231" s="20"/>
      <c r="I231" s="63" t="s">
        <v>36</v>
      </c>
      <c r="J231" s="141">
        <v>25</v>
      </c>
      <c r="K231" s="62" t="s">
        <v>133</v>
      </c>
    </row>
    <row r="232" spans="1:11" s="12" customFormat="1" ht="45">
      <c r="A232" s="13">
        <v>217</v>
      </c>
      <c r="B232" s="63" t="s">
        <v>1076</v>
      </c>
      <c r="C232" s="103" t="s">
        <v>978</v>
      </c>
      <c r="D232" s="63" t="s">
        <v>1077</v>
      </c>
      <c r="E232" s="14" t="s">
        <v>552</v>
      </c>
      <c r="F232" s="20" t="s">
        <v>51</v>
      </c>
      <c r="G232" s="14">
        <v>6000</v>
      </c>
      <c r="H232" s="20"/>
      <c r="I232" s="63" t="s">
        <v>36</v>
      </c>
      <c r="J232" s="141">
        <v>30</v>
      </c>
      <c r="K232" s="62" t="s">
        <v>1106</v>
      </c>
    </row>
    <row r="233" spans="1:11" s="12" customFormat="1" ht="52.5" customHeight="1">
      <c r="A233" s="13">
        <v>218</v>
      </c>
      <c r="B233" s="63" t="s">
        <v>1078</v>
      </c>
      <c r="C233" s="63" t="s">
        <v>19</v>
      </c>
      <c r="D233" s="63" t="s">
        <v>547</v>
      </c>
      <c r="E233" s="14" t="s">
        <v>142</v>
      </c>
      <c r="F233" s="20" t="s">
        <v>64</v>
      </c>
      <c r="G233" s="14">
        <v>19000</v>
      </c>
      <c r="H233" s="20"/>
      <c r="I233" s="63" t="s">
        <v>36</v>
      </c>
      <c r="J233" s="141">
        <v>50</v>
      </c>
      <c r="K233" s="62" t="s">
        <v>1106</v>
      </c>
    </row>
    <row r="234" spans="1:11" s="12" customFormat="1" ht="65.25" customHeight="1">
      <c r="A234" s="13">
        <v>219</v>
      </c>
      <c r="B234" s="63" t="s">
        <v>134</v>
      </c>
      <c r="C234" s="63" t="s">
        <v>1267</v>
      </c>
      <c r="D234" s="63" t="s">
        <v>547</v>
      </c>
      <c r="E234" s="14" t="s">
        <v>552</v>
      </c>
      <c r="F234" s="20" t="s">
        <v>51</v>
      </c>
      <c r="G234" s="14">
        <v>6000</v>
      </c>
      <c r="H234" s="20"/>
      <c r="I234" s="63" t="s">
        <v>103</v>
      </c>
      <c r="J234" s="141">
        <v>300</v>
      </c>
      <c r="K234" s="62" t="s">
        <v>136</v>
      </c>
    </row>
    <row r="235" spans="1:11" s="12" customFormat="1" ht="60">
      <c r="A235" s="13">
        <v>220</v>
      </c>
      <c r="B235" s="63" t="s">
        <v>1079</v>
      </c>
      <c r="C235" s="63" t="s">
        <v>1287</v>
      </c>
      <c r="D235" s="63" t="s">
        <v>1080</v>
      </c>
      <c r="E235" s="14" t="s">
        <v>558</v>
      </c>
      <c r="F235" s="20" t="s">
        <v>64</v>
      </c>
      <c r="G235" s="14"/>
      <c r="H235" s="20"/>
      <c r="I235" s="62" t="s">
        <v>8</v>
      </c>
      <c r="J235" s="139">
        <v>3</v>
      </c>
      <c r="K235" s="62" t="s">
        <v>13</v>
      </c>
    </row>
    <row r="236" spans="1:11" s="12" customFormat="1" ht="48" customHeight="1">
      <c r="A236" s="13">
        <v>221</v>
      </c>
      <c r="B236" s="63" t="s">
        <v>1226</v>
      </c>
      <c r="C236" s="63" t="s">
        <v>19</v>
      </c>
      <c r="D236" s="63" t="s">
        <v>1224</v>
      </c>
      <c r="E236" s="14"/>
      <c r="F236" s="20"/>
      <c r="G236" s="14"/>
      <c r="H236" s="20"/>
      <c r="I236" s="62" t="s">
        <v>8</v>
      </c>
      <c r="J236" s="139">
        <v>10</v>
      </c>
      <c r="K236" s="62" t="s">
        <v>1225</v>
      </c>
    </row>
    <row r="237" spans="1:11" s="12" customFormat="1" ht="45">
      <c r="A237" s="13">
        <v>222</v>
      </c>
      <c r="B237" s="63" t="s">
        <v>1081</v>
      </c>
      <c r="C237" s="103" t="s">
        <v>978</v>
      </c>
      <c r="D237" s="63" t="s">
        <v>1115</v>
      </c>
      <c r="E237" s="87" t="s">
        <v>25</v>
      </c>
      <c r="F237" s="20" t="s">
        <v>50</v>
      </c>
      <c r="G237" s="14"/>
      <c r="H237" s="20"/>
      <c r="I237" s="63" t="s">
        <v>36</v>
      </c>
      <c r="J237" s="141">
        <v>50</v>
      </c>
      <c r="K237" s="62" t="s">
        <v>1116</v>
      </c>
    </row>
    <row r="238" spans="1:11" s="12" customFormat="1" ht="52.5" customHeight="1">
      <c r="A238" s="13">
        <v>223</v>
      </c>
      <c r="B238" s="63" t="s">
        <v>137</v>
      </c>
      <c r="C238" s="103" t="s">
        <v>975</v>
      </c>
      <c r="D238" s="107" t="s">
        <v>1117</v>
      </c>
      <c r="E238" s="87" t="s">
        <v>28</v>
      </c>
      <c r="F238" s="20" t="s">
        <v>64</v>
      </c>
      <c r="G238" s="14"/>
      <c r="H238" s="20"/>
      <c r="I238" s="63" t="s">
        <v>70</v>
      </c>
      <c r="J238" s="139"/>
      <c r="K238" s="62" t="s">
        <v>1111</v>
      </c>
    </row>
    <row r="239" spans="1:11" s="12" customFormat="1" ht="52.5" customHeight="1">
      <c r="A239" s="13">
        <v>224</v>
      </c>
      <c r="B239" s="63" t="s">
        <v>1083</v>
      </c>
      <c r="C239" s="63" t="s">
        <v>1084</v>
      </c>
      <c r="D239" s="107" t="s">
        <v>1082</v>
      </c>
      <c r="E239" s="14" t="s">
        <v>127</v>
      </c>
      <c r="F239" s="14" t="s">
        <v>64</v>
      </c>
      <c r="G239" s="14"/>
      <c r="H239" s="14"/>
      <c r="I239" s="62" t="s">
        <v>8</v>
      </c>
      <c r="J239" s="138">
        <v>3</v>
      </c>
      <c r="K239" s="61" t="s">
        <v>13</v>
      </c>
    </row>
    <row r="240" spans="1:11" s="12" customFormat="1" ht="52.5" customHeight="1">
      <c r="A240" s="13">
        <v>225</v>
      </c>
      <c r="B240" s="63" t="s">
        <v>1085</v>
      </c>
      <c r="C240" s="63" t="s">
        <v>1086</v>
      </c>
      <c r="D240" s="107" t="s">
        <v>557</v>
      </c>
      <c r="E240" s="14" t="s">
        <v>127</v>
      </c>
      <c r="F240" s="14" t="s">
        <v>64</v>
      </c>
      <c r="G240" s="14"/>
      <c r="H240" s="14"/>
      <c r="I240" s="62" t="s">
        <v>8</v>
      </c>
      <c r="J240" s="140">
        <v>3</v>
      </c>
      <c r="K240" s="64" t="s">
        <v>13</v>
      </c>
    </row>
    <row r="241" spans="1:11" s="12" customFormat="1" ht="60">
      <c r="A241" s="13">
        <v>226</v>
      </c>
      <c r="B241" s="63" t="s">
        <v>1087</v>
      </c>
      <c r="C241" s="63" t="s">
        <v>1088</v>
      </c>
      <c r="D241" s="107" t="s">
        <v>557</v>
      </c>
      <c r="E241" s="14" t="s">
        <v>55</v>
      </c>
      <c r="F241" s="14" t="s">
        <v>54</v>
      </c>
      <c r="G241" s="14"/>
      <c r="H241" s="14"/>
      <c r="I241" s="62" t="s">
        <v>8</v>
      </c>
      <c r="J241" s="140">
        <v>3</v>
      </c>
      <c r="K241" s="64" t="s">
        <v>13</v>
      </c>
    </row>
    <row r="242" spans="1:11" s="12" customFormat="1" ht="77.25" customHeight="1">
      <c r="A242" s="13">
        <v>227</v>
      </c>
      <c r="B242" s="63" t="s">
        <v>1118</v>
      </c>
      <c r="C242" s="63" t="s">
        <v>138</v>
      </c>
      <c r="D242" s="63" t="s">
        <v>549</v>
      </c>
      <c r="E242" s="14" t="s">
        <v>379</v>
      </c>
      <c r="F242" s="14" t="s">
        <v>52</v>
      </c>
      <c r="G242" s="14"/>
      <c r="H242" s="14"/>
      <c r="I242" s="63" t="s">
        <v>111</v>
      </c>
      <c r="J242" s="141">
        <v>15</v>
      </c>
      <c r="K242" s="62" t="s">
        <v>1113</v>
      </c>
    </row>
    <row r="243" spans="1:11" s="12" customFormat="1" ht="56.25" customHeight="1">
      <c r="A243" s="13">
        <v>228</v>
      </c>
      <c r="B243" s="63" t="s">
        <v>1089</v>
      </c>
      <c r="C243" s="63" t="s">
        <v>1090</v>
      </c>
      <c r="D243" s="63" t="s">
        <v>1091</v>
      </c>
      <c r="E243" s="156"/>
      <c r="F243" s="156"/>
      <c r="G243" s="156"/>
      <c r="H243" s="156"/>
      <c r="I243" s="62" t="s">
        <v>8</v>
      </c>
      <c r="J243" s="138">
        <v>3</v>
      </c>
      <c r="K243" s="61" t="s">
        <v>13</v>
      </c>
    </row>
    <row r="244" spans="1:11" s="12" customFormat="1" ht="64.5" customHeight="1">
      <c r="A244" s="13">
        <v>229</v>
      </c>
      <c r="B244" s="63" t="s">
        <v>1092</v>
      </c>
      <c r="C244" s="63" t="s">
        <v>1093</v>
      </c>
      <c r="D244" s="63" t="s">
        <v>1094</v>
      </c>
      <c r="E244" s="24" t="s">
        <v>127</v>
      </c>
      <c r="F244" s="24" t="s">
        <v>151</v>
      </c>
      <c r="G244" s="18">
        <v>234360</v>
      </c>
      <c r="H244" s="24"/>
      <c r="I244" s="62" t="s">
        <v>8</v>
      </c>
      <c r="J244" s="139">
        <v>3</v>
      </c>
      <c r="K244" s="62" t="s">
        <v>13</v>
      </c>
    </row>
    <row r="245" spans="1:11" s="12" customFormat="1" ht="39" customHeight="1">
      <c r="A245" s="13">
        <v>230</v>
      </c>
      <c r="B245" s="63" t="s">
        <v>1120</v>
      </c>
      <c r="C245" s="63" t="s">
        <v>1119</v>
      </c>
      <c r="D245" s="63" t="s">
        <v>1094</v>
      </c>
      <c r="E245" s="24"/>
      <c r="F245" s="24"/>
      <c r="G245" s="18"/>
      <c r="H245" s="24"/>
      <c r="I245" s="62" t="s">
        <v>36</v>
      </c>
      <c r="J245" s="139"/>
      <c r="K245" s="62" t="s">
        <v>102</v>
      </c>
    </row>
    <row r="246" spans="1:11" s="9" customFormat="1" ht="60" customHeight="1">
      <c r="A246" s="13">
        <v>231</v>
      </c>
      <c r="B246" s="63" t="s">
        <v>1252</v>
      </c>
      <c r="C246" s="103" t="s">
        <v>978</v>
      </c>
      <c r="D246" s="63" t="s">
        <v>1251</v>
      </c>
      <c r="E246" s="24" t="s">
        <v>25</v>
      </c>
      <c r="F246" s="24" t="s">
        <v>143</v>
      </c>
      <c r="G246" s="18"/>
      <c r="H246" s="24"/>
      <c r="I246" s="63" t="s">
        <v>38</v>
      </c>
      <c r="J246" s="141">
        <v>50</v>
      </c>
      <c r="K246" s="62" t="s">
        <v>140</v>
      </c>
    </row>
    <row r="247" spans="1:11" s="12" customFormat="1" ht="57" customHeight="1">
      <c r="A247" s="13">
        <v>232</v>
      </c>
      <c r="B247" s="63" t="s">
        <v>1253</v>
      </c>
      <c r="C247" s="103" t="s">
        <v>978</v>
      </c>
      <c r="D247" s="63" t="s">
        <v>1095</v>
      </c>
      <c r="E247" s="108" t="s">
        <v>553</v>
      </c>
      <c r="F247" s="20" t="s">
        <v>52</v>
      </c>
      <c r="G247" s="14">
        <v>5000</v>
      </c>
      <c r="H247" s="20"/>
      <c r="I247" s="63" t="s">
        <v>8</v>
      </c>
      <c r="J247" s="141">
        <v>30</v>
      </c>
      <c r="K247" s="62" t="s">
        <v>133</v>
      </c>
    </row>
    <row r="248" spans="1:11" s="12" customFormat="1" ht="51" customHeight="1">
      <c r="A248" s="13">
        <v>233</v>
      </c>
      <c r="B248" s="63" t="s">
        <v>1096</v>
      </c>
      <c r="C248" s="63" t="s">
        <v>1288</v>
      </c>
      <c r="D248" s="63" t="s">
        <v>1097</v>
      </c>
      <c r="E248" s="108" t="s">
        <v>554</v>
      </c>
      <c r="F248" s="20" t="s">
        <v>52</v>
      </c>
      <c r="G248" s="14">
        <v>25000</v>
      </c>
      <c r="H248" s="20"/>
      <c r="I248" s="62" t="s">
        <v>8</v>
      </c>
      <c r="J248" s="138">
        <v>3</v>
      </c>
      <c r="K248" s="61" t="s">
        <v>13</v>
      </c>
    </row>
    <row r="249" spans="1:11" s="12" customFormat="1" ht="66.75" customHeight="1">
      <c r="A249" s="13">
        <v>234</v>
      </c>
      <c r="B249" s="63" t="s">
        <v>1098</v>
      </c>
      <c r="C249" s="63" t="s">
        <v>1099</v>
      </c>
      <c r="D249" s="63" t="s">
        <v>1100</v>
      </c>
      <c r="E249" s="20" t="s">
        <v>570</v>
      </c>
      <c r="F249" s="20" t="s">
        <v>52</v>
      </c>
      <c r="G249" s="14">
        <f>20000+25000</f>
        <v>45000</v>
      </c>
      <c r="H249" s="20"/>
      <c r="I249" s="62" t="s">
        <v>8</v>
      </c>
      <c r="J249" s="139">
        <v>3</v>
      </c>
      <c r="K249" s="62" t="s">
        <v>13</v>
      </c>
    </row>
    <row r="250" spans="1:11" s="12" customFormat="1" ht="51.75" customHeight="1">
      <c r="A250" s="13">
        <v>235</v>
      </c>
      <c r="B250" s="63" t="s">
        <v>1241</v>
      </c>
      <c r="C250" s="63" t="s">
        <v>928</v>
      </c>
      <c r="D250" s="63" t="s">
        <v>1242</v>
      </c>
      <c r="E250" s="14" t="s">
        <v>222</v>
      </c>
      <c r="F250" s="14" t="s">
        <v>54</v>
      </c>
      <c r="G250" s="14"/>
      <c r="H250" s="14"/>
      <c r="I250" s="63" t="s">
        <v>1112</v>
      </c>
      <c r="J250" s="141">
        <v>19</v>
      </c>
      <c r="K250" s="62" t="s">
        <v>437</v>
      </c>
    </row>
    <row r="251" spans="1:11" s="12" customFormat="1" ht="18.75">
      <c r="A251" s="159" t="s">
        <v>148</v>
      </c>
      <c r="B251" s="160"/>
      <c r="C251" s="160"/>
      <c r="D251" s="160"/>
      <c r="E251" s="160"/>
      <c r="F251" s="160"/>
      <c r="G251" s="160"/>
      <c r="H251" s="160"/>
      <c r="I251" s="160"/>
      <c r="J251" s="83">
        <f>SUM(J252:J303)</f>
        <v>2154</v>
      </c>
      <c r="K251" s="60"/>
    </row>
    <row r="252" spans="1:11" s="12" customFormat="1" ht="60">
      <c r="A252" s="13">
        <v>236</v>
      </c>
      <c r="B252" s="63" t="s">
        <v>1121</v>
      </c>
      <c r="C252" s="63" t="s">
        <v>1122</v>
      </c>
      <c r="D252" s="63" t="s">
        <v>1123</v>
      </c>
      <c r="E252" s="20" t="s">
        <v>127</v>
      </c>
      <c r="F252" s="20" t="s">
        <v>573</v>
      </c>
      <c r="G252" s="20">
        <v>3000</v>
      </c>
      <c r="H252" s="20"/>
      <c r="I252" s="63" t="s">
        <v>8</v>
      </c>
      <c r="J252" s="139">
        <v>3</v>
      </c>
      <c r="K252" s="62" t="s">
        <v>13</v>
      </c>
    </row>
    <row r="253" spans="1:11" s="12" customFormat="1" ht="45">
      <c r="A253" s="23">
        <v>237</v>
      </c>
      <c r="B253" s="63" t="s">
        <v>1124</v>
      </c>
      <c r="C253" s="63" t="s">
        <v>125</v>
      </c>
      <c r="D253" s="63" t="s">
        <v>1125</v>
      </c>
      <c r="E253" s="20" t="s">
        <v>571</v>
      </c>
      <c r="F253" s="20" t="s">
        <v>64</v>
      </c>
      <c r="G253" s="14"/>
      <c r="H253" s="20"/>
      <c r="I253" s="63" t="s">
        <v>1215</v>
      </c>
      <c r="J253" s="142">
        <v>150</v>
      </c>
      <c r="K253" s="63" t="s">
        <v>1216</v>
      </c>
    </row>
    <row r="254" spans="1:11" s="12" customFormat="1" ht="91.5" customHeight="1">
      <c r="A254" s="13">
        <v>238</v>
      </c>
      <c r="B254" s="63" t="s">
        <v>1126</v>
      </c>
      <c r="C254" s="63" t="s">
        <v>1127</v>
      </c>
      <c r="D254" s="63" t="s">
        <v>1245</v>
      </c>
      <c r="E254" s="87" t="s">
        <v>25</v>
      </c>
      <c r="F254" s="20" t="s">
        <v>50</v>
      </c>
      <c r="G254" s="14"/>
      <c r="H254" s="20"/>
      <c r="I254" s="63" t="s">
        <v>1215</v>
      </c>
      <c r="J254" s="142">
        <v>150</v>
      </c>
      <c r="K254" s="63" t="s">
        <v>1216</v>
      </c>
    </row>
    <row r="255" spans="1:11" s="28" customFormat="1" ht="60">
      <c r="A255" s="23">
        <v>239</v>
      </c>
      <c r="B255" s="63" t="s">
        <v>1128</v>
      </c>
      <c r="C255" s="63" t="s">
        <v>1129</v>
      </c>
      <c r="D255" s="63" t="s">
        <v>1246</v>
      </c>
      <c r="E255" s="87" t="s">
        <v>28</v>
      </c>
      <c r="F255" s="20" t="s">
        <v>64</v>
      </c>
      <c r="G255" s="14"/>
      <c r="H255" s="20"/>
      <c r="I255" s="63" t="s">
        <v>1215</v>
      </c>
      <c r="J255" s="142">
        <v>150</v>
      </c>
      <c r="K255" s="63" t="s">
        <v>1216</v>
      </c>
    </row>
    <row r="256" spans="1:11" s="12" customFormat="1" ht="30">
      <c r="A256" s="13">
        <v>240</v>
      </c>
      <c r="B256" s="63" t="s">
        <v>149</v>
      </c>
      <c r="C256" s="63" t="s">
        <v>150</v>
      </c>
      <c r="D256" s="63" t="s">
        <v>1243</v>
      </c>
      <c r="E256" s="20" t="s">
        <v>572</v>
      </c>
      <c r="F256" s="20" t="s">
        <v>51</v>
      </c>
      <c r="G256" s="20">
        <v>6000</v>
      </c>
      <c r="H256" s="20"/>
      <c r="I256" s="63" t="s">
        <v>8</v>
      </c>
      <c r="J256" s="142">
        <v>11</v>
      </c>
      <c r="K256" s="63" t="s">
        <v>152</v>
      </c>
    </row>
    <row r="257" spans="1:11" s="12" customFormat="1" ht="45">
      <c r="A257" s="23">
        <v>241</v>
      </c>
      <c r="B257" s="63" t="s">
        <v>1130</v>
      </c>
      <c r="C257" s="63" t="s">
        <v>1289</v>
      </c>
      <c r="D257" s="63" t="s">
        <v>1247</v>
      </c>
      <c r="E257" s="14" t="s">
        <v>127</v>
      </c>
      <c r="F257" s="14" t="s">
        <v>64</v>
      </c>
      <c r="G257" s="14"/>
      <c r="H257" s="14"/>
      <c r="I257" s="63" t="s">
        <v>123</v>
      </c>
      <c r="J257" s="141">
        <v>50</v>
      </c>
      <c r="K257" s="62" t="s">
        <v>1217</v>
      </c>
    </row>
    <row r="258" spans="1:11" s="12" customFormat="1" ht="30">
      <c r="A258" s="13">
        <v>242</v>
      </c>
      <c r="B258" s="63" t="s">
        <v>1132</v>
      </c>
      <c r="C258" s="63" t="s">
        <v>1133</v>
      </c>
      <c r="D258" s="63" t="s">
        <v>1134</v>
      </c>
      <c r="E258" s="14" t="s">
        <v>127</v>
      </c>
      <c r="F258" s="14" t="s">
        <v>64</v>
      </c>
      <c r="G258" s="14"/>
      <c r="H258" s="14"/>
      <c r="I258" s="63" t="s">
        <v>809</v>
      </c>
      <c r="J258" s="142">
        <v>10</v>
      </c>
      <c r="K258" s="63" t="s">
        <v>1218</v>
      </c>
    </row>
    <row r="259" spans="1:11" s="12" customFormat="1" ht="60">
      <c r="A259" s="23">
        <v>243</v>
      </c>
      <c r="B259" s="63" t="s">
        <v>1135</v>
      </c>
      <c r="C259" s="63" t="s">
        <v>1331</v>
      </c>
      <c r="D259" s="63" t="s">
        <v>1136</v>
      </c>
      <c r="E259" s="14" t="s">
        <v>127</v>
      </c>
      <c r="F259" s="14" t="s">
        <v>64</v>
      </c>
      <c r="G259" s="14"/>
      <c r="H259" s="14"/>
      <c r="I259" s="62" t="s">
        <v>8</v>
      </c>
      <c r="J259" s="139">
        <v>3</v>
      </c>
      <c r="K259" s="62" t="s">
        <v>13</v>
      </c>
    </row>
    <row r="260" spans="1:11" s="12" customFormat="1" ht="51.75" customHeight="1">
      <c r="A260" s="13">
        <v>244</v>
      </c>
      <c r="B260" s="63" t="s">
        <v>1137</v>
      </c>
      <c r="C260" s="63" t="s">
        <v>125</v>
      </c>
      <c r="D260" s="63" t="s">
        <v>1138</v>
      </c>
      <c r="E260" s="14"/>
      <c r="F260" s="14"/>
      <c r="G260" s="14"/>
      <c r="H260" s="14"/>
      <c r="I260" s="63" t="s">
        <v>38</v>
      </c>
      <c r="J260" s="142">
        <v>30</v>
      </c>
      <c r="K260" s="63" t="s">
        <v>1216</v>
      </c>
    </row>
    <row r="261" spans="1:11" s="12" customFormat="1" ht="47.25" customHeight="1">
      <c r="A261" s="23">
        <v>245</v>
      </c>
      <c r="B261" s="63" t="s">
        <v>358</v>
      </c>
      <c r="C261" s="63" t="s">
        <v>125</v>
      </c>
      <c r="D261" s="63" t="s">
        <v>1139</v>
      </c>
      <c r="E261" s="14"/>
      <c r="F261" s="14"/>
      <c r="G261" s="14"/>
      <c r="H261" s="14"/>
      <c r="I261" s="63" t="s">
        <v>8</v>
      </c>
      <c r="J261" s="142">
        <v>20</v>
      </c>
      <c r="K261" s="63" t="s">
        <v>1219</v>
      </c>
    </row>
    <row r="262" spans="1:11" s="12" customFormat="1" ht="48" customHeight="1">
      <c r="A262" s="13">
        <v>246</v>
      </c>
      <c r="B262" s="63" t="s">
        <v>1130</v>
      </c>
      <c r="C262" s="63" t="s">
        <v>1131</v>
      </c>
      <c r="D262" s="63" t="s">
        <v>1140</v>
      </c>
      <c r="E262" s="14"/>
      <c r="F262" s="14"/>
      <c r="G262" s="14"/>
      <c r="H262" s="14"/>
      <c r="I262" s="63" t="s">
        <v>123</v>
      </c>
      <c r="J262" s="141">
        <v>50</v>
      </c>
      <c r="K262" s="62" t="s">
        <v>1217</v>
      </c>
    </row>
    <row r="263" spans="1:11" s="12" customFormat="1" ht="51.75" customHeight="1">
      <c r="A263" s="23">
        <v>247</v>
      </c>
      <c r="B263" s="63" t="s">
        <v>1130</v>
      </c>
      <c r="C263" s="63" t="s">
        <v>1131</v>
      </c>
      <c r="D263" s="63" t="s">
        <v>1141</v>
      </c>
      <c r="E263" s="14"/>
      <c r="F263" s="14"/>
      <c r="G263" s="14"/>
      <c r="H263" s="14"/>
      <c r="I263" s="63" t="s">
        <v>123</v>
      </c>
      <c r="J263" s="141">
        <v>50</v>
      </c>
      <c r="K263" s="62" t="s">
        <v>1217</v>
      </c>
    </row>
    <row r="264" spans="1:11" s="12" customFormat="1" ht="92.25" customHeight="1">
      <c r="A264" s="13">
        <v>248</v>
      </c>
      <c r="B264" s="63" t="s">
        <v>1269</v>
      </c>
      <c r="C264" s="63" t="s">
        <v>1142</v>
      </c>
      <c r="D264" s="107" t="s">
        <v>1143</v>
      </c>
      <c r="E264" s="14"/>
      <c r="F264" s="14"/>
      <c r="G264" s="14"/>
      <c r="H264" s="14"/>
      <c r="I264" s="63" t="s">
        <v>26</v>
      </c>
      <c r="J264" s="139">
        <v>100</v>
      </c>
      <c r="K264" s="63" t="s">
        <v>1220</v>
      </c>
    </row>
    <row r="265" spans="1:11" s="12" customFormat="1" ht="38.25" customHeight="1">
      <c r="A265" s="23">
        <v>249</v>
      </c>
      <c r="B265" s="63" t="s">
        <v>1144</v>
      </c>
      <c r="C265" s="63" t="s">
        <v>1145</v>
      </c>
      <c r="D265" s="63" t="s">
        <v>1146</v>
      </c>
      <c r="E265" s="14"/>
      <c r="F265" s="14"/>
      <c r="G265" s="14"/>
      <c r="H265" s="14"/>
      <c r="I265" s="63" t="s">
        <v>809</v>
      </c>
      <c r="J265" s="142">
        <v>12</v>
      </c>
      <c r="K265" s="63" t="s">
        <v>1218</v>
      </c>
    </row>
    <row r="266" spans="1:11" s="12" customFormat="1" ht="57.75" customHeight="1">
      <c r="A266" s="13">
        <v>250</v>
      </c>
      <c r="B266" s="63" t="s">
        <v>1248</v>
      </c>
      <c r="C266" s="63" t="s">
        <v>114</v>
      </c>
      <c r="D266" s="63" t="s">
        <v>1249</v>
      </c>
      <c r="E266" s="14"/>
      <c r="F266" s="14"/>
      <c r="G266" s="14"/>
      <c r="H266" s="14"/>
      <c r="I266" s="63" t="s">
        <v>809</v>
      </c>
      <c r="J266" s="142">
        <v>10</v>
      </c>
      <c r="K266" s="63" t="s">
        <v>1219</v>
      </c>
    </row>
    <row r="267" spans="1:11" s="12" customFormat="1" ht="54.75" customHeight="1">
      <c r="A267" s="23">
        <v>251</v>
      </c>
      <c r="B267" s="63" t="s">
        <v>1248</v>
      </c>
      <c r="C267" s="63" t="s">
        <v>125</v>
      </c>
      <c r="D267" s="63" t="s">
        <v>1249</v>
      </c>
      <c r="E267" s="14"/>
      <c r="F267" s="14"/>
      <c r="G267" s="14"/>
      <c r="H267" s="14"/>
      <c r="I267" s="63" t="s">
        <v>809</v>
      </c>
      <c r="J267" s="142">
        <v>10</v>
      </c>
      <c r="K267" s="63" t="s">
        <v>1219</v>
      </c>
    </row>
    <row r="268" spans="1:11" s="12" customFormat="1" ht="51.75" customHeight="1">
      <c r="A268" s="13">
        <v>252</v>
      </c>
      <c r="B268" s="63" t="s">
        <v>1147</v>
      </c>
      <c r="C268" s="63" t="s">
        <v>1131</v>
      </c>
      <c r="D268" s="63" t="s">
        <v>1148</v>
      </c>
      <c r="E268" s="14"/>
      <c r="F268" s="14"/>
      <c r="G268" s="14"/>
      <c r="H268" s="14"/>
      <c r="I268" s="63" t="s">
        <v>123</v>
      </c>
      <c r="J268" s="141">
        <v>50</v>
      </c>
      <c r="K268" s="62" t="s">
        <v>1217</v>
      </c>
    </row>
    <row r="269" spans="1:11" s="12" customFormat="1" ht="59.25" customHeight="1">
      <c r="A269" s="23">
        <v>253</v>
      </c>
      <c r="B269" s="63" t="s">
        <v>146</v>
      </c>
      <c r="C269" s="63" t="s">
        <v>1149</v>
      </c>
      <c r="D269" s="63" t="s">
        <v>1150</v>
      </c>
      <c r="E269" s="14"/>
      <c r="F269" s="14"/>
      <c r="G269" s="14"/>
      <c r="H269" s="14"/>
      <c r="I269" s="63" t="s">
        <v>1215</v>
      </c>
      <c r="J269" s="142">
        <v>40</v>
      </c>
      <c r="K269" s="63" t="s">
        <v>117</v>
      </c>
    </row>
    <row r="270" spans="1:11" s="12" customFormat="1" ht="54.75" customHeight="1">
      <c r="A270" s="13">
        <v>254</v>
      </c>
      <c r="B270" s="63" t="s">
        <v>145</v>
      </c>
      <c r="C270" s="63" t="s">
        <v>114</v>
      </c>
      <c r="D270" s="63" t="s">
        <v>1151</v>
      </c>
      <c r="E270" s="14"/>
      <c r="F270" s="14"/>
      <c r="G270" s="14"/>
      <c r="H270" s="14"/>
      <c r="I270" s="63" t="s">
        <v>1215</v>
      </c>
      <c r="J270" s="142">
        <v>65</v>
      </c>
      <c r="K270" s="63" t="s">
        <v>117</v>
      </c>
    </row>
    <row r="271" spans="1:11" s="12" customFormat="1" ht="54.75" customHeight="1">
      <c r="A271" s="23">
        <v>255</v>
      </c>
      <c r="B271" s="63" t="s">
        <v>1147</v>
      </c>
      <c r="C271" s="63" t="s">
        <v>1131</v>
      </c>
      <c r="D271" s="63" t="s">
        <v>1152</v>
      </c>
      <c r="E271" s="14"/>
      <c r="F271" s="14"/>
      <c r="G271" s="14"/>
      <c r="H271" s="14"/>
      <c r="I271" s="63" t="s">
        <v>123</v>
      </c>
      <c r="J271" s="141">
        <v>50</v>
      </c>
      <c r="K271" s="62" t="s">
        <v>1217</v>
      </c>
    </row>
    <row r="272" spans="1:11" s="12" customFormat="1" ht="51.75" customHeight="1">
      <c r="A272" s="13">
        <v>256</v>
      </c>
      <c r="B272" s="63" t="s">
        <v>1153</v>
      </c>
      <c r="C272" s="63" t="s">
        <v>1154</v>
      </c>
      <c r="D272" s="63" t="s">
        <v>1155</v>
      </c>
      <c r="E272" s="14"/>
      <c r="F272" s="14"/>
      <c r="G272" s="14"/>
      <c r="H272" s="14"/>
      <c r="I272" s="63" t="s">
        <v>1221</v>
      </c>
      <c r="J272" s="142">
        <v>20</v>
      </c>
      <c r="K272" s="63" t="s">
        <v>1216</v>
      </c>
    </row>
    <row r="273" spans="1:11" s="12" customFormat="1" ht="54" customHeight="1">
      <c r="A273" s="23">
        <v>257</v>
      </c>
      <c r="B273" s="63" t="s">
        <v>1156</v>
      </c>
      <c r="C273" s="63" t="s">
        <v>1154</v>
      </c>
      <c r="D273" s="63" t="s">
        <v>1157</v>
      </c>
      <c r="E273" s="14"/>
      <c r="F273" s="14"/>
      <c r="G273" s="14"/>
      <c r="H273" s="14"/>
      <c r="I273" s="63" t="s">
        <v>809</v>
      </c>
      <c r="J273" s="142">
        <v>15</v>
      </c>
      <c r="K273" s="63" t="s">
        <v>1218</v>
      </c>
    </row>
    <row r="274" spans="1:11" s="12" customFormat="1" ht="54" customHeight="1">
      <c r="A274" s="13">
        <v>258</v>
      </c>
      <c r="B274" s="63" t="s">
        <v>1158</v>
      </c>
      <c r="C274" s="63" t="s">
        <v>125</v>
      </c>
      <c r="D274" s="107" t="s">
        <v>1159</v>
      </c>
      <c r="E274" s="14"/>
      <c r="F274" s="14"/>
      <c r="G274" s="14"/>
      <c r="H274" s="14"/>
      <c r="I274" s="63" t="s">
        <v>563</v>
      </c>
      <c r="J274" s="139">
        <v>20</v>
      </c>
      <c r="K274" s="63" t="s">
        <v>1216</v>
      </c>
    </row>
    <row r="275" spans="1:11" s="12" customFormat="1" ht="60">
      <c r="A275" s="23">
        <v>259</v>
      </c>
      <c r="B275" s="63" t="s">
        <v>1162</v>
      </c>
      <c r="C275" s="63" t="s">
        <v>1265</v>
      </c>
      <c r="D275" s="107" t="s">
        <v>1163</v>
      </c>
      <c r="E275" s="14"/>
      <c r="F275" s="14"/>
      <c r="G275" s="14"/>
      <c r="H275" s="14"/>
      <c r="I275" s="63" t="s">
        <v>26</v>
      </c>
      <c r="J275" s="141">
        <v>75</v>
      </c>
      <c r="K275" s="63" t="s">
        <v>1220</v>
      </c>
    </row>
    <row r="276" spans="1:11" s="12" customFormat="1" ht="53.25" customHeight="1">
      <c r="A276" s="13">
        <v>260</v>
      </c>
      <c r="B276" s="63" t="s">
        <v>1164</v>
      </c>
      <c r="C276" s="63" t="s">
        <v>1131</v>
      </c>
      <c r="D276" s="63" t="s">
        <v>1165</v>
      </c>
      <c r="E276" s="14"/>
      <c r="F276" s="14"/>
      <c r="G276" s="14"/>
      <c r="H276" s="14"/>
      <c r="I276" s="63" t="s">
        <v>123</v>
      </c>
      <c r="J276" s="141">
        <v>50</v>
      </c>
      <c r="K276" s="62" t="s">
        <v>1217</v>
      </c>
    </row>
    <row r="277" spans="1:11" s="12" customFormat="1" ht="57.75" customHeight="1">
      <c r="A277" s="23">
        <v>261</v>
      </c>
      <c r="B277" s="63" t="s">
        <v>1164</v>
      </c>
      <c r="C277" s="63" t="s">
        <v>1131</v>
      </c>
      <c r="D277" s="63" t="s">
        <v>1166</v>
      </c>
      <c r="E277" s="14"/>
      <c r="F277" s="14"/>
      <c r="G277" s="14"/>
      <c r="H277" s="14"/>
      <c r="I277" s="63" t="s">
        <v>123</v>
      </c>
      <c r="J277" s="141">
        <v>50</v>
      </c>
      <c r="K277" s="62" t="s">
        <v>1217</v>
      </c>
    </row>
    <row r="278" spans="1:11" s="12" customFormat="1" ht="95.25" customHeight="1">
      <c r="A278" s="13">
        <v>262</v>
      </c>
      <c r="B278" s="63" t="s">
        <v>1270</v>
      </c>
      <c r="C278" s="63" t="s">
        <v>153</v>
      </c>
      <c r="D278" s="63" t="s">
        <v>569</v>
      </c>
      <c r="E278" s="14"/>
      <c r="F278" s="14"/>
      <c r="G278" s="14"/>
      <c r="H278" s="14"/>
      <c r="I278" s="63" t="s">
        <v>124</v>
      </c>
      <c r="J278" s="142">
        <v>100</v>
      </c>
      <c r="K278" s="63" t="s">
        <v>1220</v>
      </c>
    </row>
    <row r="279" spans="1:11" s="12" customFormat="1" ht="62.25" customHeight="1">
      <c r="A279" s="23">
        <v>263</v>
      </c>
      <c r="B279" s="63" t="s">
        <v>1167</v>
      </c>
      <c r="C279" s="63" t="s">
        <v>1168</v>
      </c>
      <c r="D279" s="63" t="s">
        <v>1169</v>
      </c>
      <c r="E279" s="14"/>
      <c r="F279" s="14"/>
      <c r="G279" s="14"/>
      <c r="H279" s="14"/>
      <c r="I279" s="63" t="s">
        <v>8</v>
      </c>
      <c r="J279" s="139">
        <v>3</v>
      </c>
      <c r="K279" s="62" t="s">
        <v>13</v>
      </c>
    </row>
    <row r="280" spans="1:11" s="12" customFormat="1" ht="56.25" customHeight="1">
      <c r="A280" s="13">
        <v>264</v>
      </c>
      <c r="B280" s="63" t="s">
        <v>1170</v>
      </c>
      <c r="C280" s="63" t="s">
        <v>1290</v>
      </c>
      <c r="D280" s="63" t="s">
        <v>1171</v>
      </c>
      <c r="E280" s="14"/>
      <c r="F280" s="14"/>
      <c r="G280" s="14"/>
      <c r="H280" s="14"/>
      <c r="I280" s="63" t="s">
        <v>809</v>
      </c>
      <c r="J280" s="142">
        <v>10</v>
      </c>
      <c r="K280" s="63" t="s">
        <v>1218</v>
      </c>
    </row>
    <row r="281" spans="1:11" s="12" customFormat="1" ht="50.25" customHeight="1">
      <c r="A281" s="23">
        <v>265</v>
      </c>
      <c r="B281" s="63" t="s">
        <v>1172</v>
      </c>
      <c r="C281" s="63" t="s">
        <v>1289</v>
      </c>
      <c r="D281" s="63" t="s">
        <v>1173</v>
      </c>
      <c r="E281" s="14"/>
      <c r="F281" s="14"/>
      <c r="G281" s="14"/>
      <c r="H281" s="14"/>
      <c r="I281" s="63" t="s">
        <v>123</v>
      </c>
      <c r="J281" s="141">
        <v>50</v>
      </c>
      <c r="K281" s="62" t="s">
        <v>1217</v>
      </c>
    </row>
    <row r="282" spans="1:11" s="12" customFormat="1" ht="38.25" customHeight="1">
      <c r="A282" s="13">
        <v>266</v>
      </c>
      <c r="B282" s="63" t="s">
        <v>1174</v>
      </c>
      <c r="C282" s="63" t="s">
        <v>1175</v>
      </c>
      <c r="D282" s="63" t="s">
        <v>1176</v>
      </c>
      <c r="E282" s="14"/>
      <c r="F282" s="14"/>
      <c r="G282" s="14"/>
      <c r="H282" s="14"/>
      <c r="I282" s="63" t="s">
        <v>219</v>
      </c>
      <c r="J282" s="139">
        <v>12</v>
      </c>
      <c r="K282" s="62" t="s">
        <v>1223</v>
      </c>
    </row>
    <row r="283" spans="1:11" s="12" customFormat="1" ht="60" customHeight="1">
      <c r="A283" s="23">
        <v>267</v>
      </c>
      <c r="B283" s="63" t="s">
        <v>1177</v>
      </c>
      <c r="C283" s="63" t="s">
        <v>1178</v>
      </c>
      <c r="D283" s="63" t="s">
        <v>1179</v>
      </c>
      <c r="E283" s="14"/>
      <c r="F283" s="14"/>
      <c r="G283" s="14"/>
      <c r="H283" s="14"/>
      <c r="I283" s="63" t="s">
        <v>8</v>
      </c>
      <c r="J283" s="139">
        <v>3</v>
      </c>
      <c r="K283" s="62" t="s">
        <v>13</v>
      </c>
    </row>
    <row r="284" spans="1:11" s="12" customFormat="1" ht="51.75" customHeight="1">
      <c r="A284" s="13">
        <v>268</v>
      </c>
      <c r="B284" s="63" t="s">
        <v>1180</v>
      </c>
      <c r="C284" s="63" t="s">
        <v>1289</v>
      </c>
      <c r="D284" s="63" t="s">
        <v>1181</v>
      </c>
      <c r="E284" s="14"/>
      <c r="F284" s="14"/>
      <c r="G284" s="14"/>
      <c r="H284" s="14"/>
      <c r="I284" s="63" t="s">
        <v>123</v>
      </c>
      <c r="J284" s="141">
        <v>50</v>
      </c>
      <c r="K284" s="62" t="s">
        <v>1217</v>
      </c>
    </row>
    <row r="285" spans="1:11" s="12" customFormat="1" ht="37.5" customHeight="1">
      <c r="A285" s="23">
        <v>269</v>
      </c>
      <c r="B285" s="63" t="s">
        <v>1182</v>
      </c>
      <c r="C285" s="63" t="s">
        <v>1183</v>
      </c>
      <c r="D285" s="63" t="s">
        <v>1184</v>
      </c>
      <c r="E285" s="14"/>
      <c r="F285" s="14"/>
      <c r="G285" s="14"/>
      <c r="H285" s="14"/>
      <c r="I285" s="63" t="s">
        <v>809</v>
      </c>
      <c r="J285" s="139">
        <v>10</v>
      </c>
      <c r="K285" s="63" t="s">
        <v>1218</v>
      </c>
    </row>
    <row r="286" spans="1:11" s="12" customFormat="1" ht="48.75" customHeight="1">
      <c r="A286" s="13">
        <v>270</v>
      </c>
      <c r="B286" s="63" t="s">
        <v>1185</v>
      </c>
      <c r="C286" s="63" t="s">
        <v>1131</v>
      </c>
      <c r="D286" s="63" t="s">
        <v>1186</v>
      </c>
      <c r="E286" s="14"/>
      <c r="F286" s="14"/>
      <c r="G286" s="14"/>
      <c r="H286" s="14"/>
      <c r="I286" s="63" t="s">
        <v>123</v>
      </c>
      <c r="J286" s="141">
        <v>50</v>
      </c>
      <c r="K286" s="62" t="s">
        <v>1217</v>
      </c>
    </row>
    <row r="287" spans="1:11" s="12" customFormat="1" ht="55.5" customHeight="1">
      <c r="A287" s="23">
        <v>271</v>
      </c>
      <c r="B287" s="63" t="s">
        <v>1185</v>
      </c>
      <c r="C287" s="63" t="s">
        <v>1131</v>
      </c>
      <c r="D287" s="63" t="s">
        <v>1187</v>
      </c>
      <c r="E287" s="14"/>
      <c r="F287" s="14"/>
      <c r="G287" s="14"/>
      <c r="H287" s="14"/>
      <c r="I287" s="63" t="s">
        <v>123</v>
      </c>
      <c r="J287" s="141">
        <v>50</v>
      </c>
      <c r="K287" s="62" t="s">
        <v>1217</v>
      </c>
    </row>
    <row r="288" spans="1:11" s="12" customFormat="1" ht="42.75" customHeight="1">
      <c r="A288" s="13">
        <v>272</v>
      </c>
      <c r="B288" s="63" t="s">
        <v>1291</v>
      </c>
      <c r="C288" s="63" t="s">
        <v>1188</v>
      </c>
      <c r="D288" s="107" t="s">
        <v>1189</v>
      </c>
      <c r="E288" s="14"/>
      <c r="F288" s="14"/>
      <c r="G288" s="14"/>
      <c r="H288" s="14"/>
      <c r="I288" s="63" t="s">
        <v>219</v>
      </c>
      <c r="J288" s="139">
        <v>12</v>
      </c>
      <c r="K288" s="62" t="s">
        <v>972</v>
      </c>
    </row>
    <row r="289" spans="1:11" s="12" customFormat="1" ht="48" customHeight="1">
      <c r="A289" s="23">
        <v>273</v>
      </c>
      <c r="B289" s="63" t="s">
        <v>1190</v>
      </c>
      <c r="C289" s="63" t="s">
        <v>1131</v>
      </c>
      <c r="D289" s="63" t="s">
        <v>1191</v>
      </c>
      <c r="E289" s="14"/>
      <c r="F289" s="14"/>
      <c r="G289" s="14"/>
      <c r="H289" s="14"/>
      <c r="I289" s="63" t="s">
        <v>123</v>
      </c>
      <c r="J289" s="141">
        <v>50</v>
      </c>
      <c r="K289" s="62" t="s">
        <v>1217</v>
      </c>
    </row>
    <row r="290" spans="1:11" s="12" customFormat="1" ht="43.5" customHeight="1">
      <c r="A290" s="13">
        <v>274</v>
      </c>
      <c r="B290" s="63" t="s">
        <v>1192</v>
      </c>
      <c r="C290" s="63" t="s">
        <v>1193</v>
      </c>
      <c r="D290" s="63" t="s">
        <v>1194</v>
      </c>
      <c r="E290" s="14"/>
      <c r="F290" s="14"/>
      <c r="G290" s="14"/>
      <c r="H290" s="14"/>
      <c r="I290" s="63" t="s">
        <v>809</v>
      </c>
      <c r="J290" s="142">
        <v>15</v>
      </c>
      <c r="K290" s="63" t="s">
        <v>1218</v>
      </c>
    </row>
    <row r="291" spans="1:11" s="12" customFormat="1" ht="43.5" customHeight="1">
      <c r="A291" s="23">
        <v>275</v>
      </c>
      <c r="B291" s="63" t="s">
        <v>1195</v>
      </c>
      <c r="C291" s="63" t="s">
        <v>1131</v>
      </c>
      <c r="D291" s="63" t="s">
        <v>1196</v>
      </c>
      <c r="E291" s="14" t="s">
        <v>55</v>
      </c>
      <c r="F291" s="14" t="s">
        <v>54</v>
      </c>
      <c r="G291" s="14"/>
      <c r="H291" s="14"/>
      <c r="I291" s="63" t="s">
        <v>123</v>
      </c>
      <c r="J291" s="141">
        <v>50</v>
      </c>
      <c r="K291" s="62" t="s">
        <v>1217</v>
      </c>
    </row>
    <row r="292" spans="1:11" s="12" customFormat="1" ht="38.25" customHeight="1">
      <c r="A292" s="13">
        <v>276</v>
      </c>
      <c r="B292" s="63" t="s">
        <v>1197</v>
      </c>
      <c r="C292" s="63" t="s">
        <v>1198</v>
      </c>
      <c r="D292" s="63" t="s">
        <v>1199</v>
      </c>
      <c r="E292" s="14" t="s">
        <v>222</v>
      </c>
      <c r="F292" s="14" t="s">
        <v>54</v>
      </c>
      <c r="G292" s="14"/>
      <c r="H292" s="14"/>
      <c r="I292" s="63" t="s">
        <v>809</v>
      </c>
      <c r="J292" s="142">
        <v>20</v>
      </c>
      <c r="K292" s="63" t="s">
        <v>1218</v>
      </c>
    </row>
    <row r="293" spans="1:11" s="12" customFormat="1" ht="50.25" customHeight="1">
      <c r="A293" s="23">
        <v>277</v>
      </c>
      <c r="B293" s="63" t="s">
        <v>1200</v>
      </c>
      <c r="C293" s="63" t="s">
        <v>1131</v>
      </c>
      <c r="D293" s="63" t="s">
        <v>1201</v>
      </c>
      <c r="E293" s="14" t="s">
        <v>379</v>
      </c>
      <c r="F293" s="14" t="s">
        <v>52</v>
      </c>
      <c r="G293" s="14"/>
      <c r="H293" s="14"/>
      <c r="I293" s="63" t="s">
        <v>123</v>
      </c>
      <c r="J293" s="141">
        <v>50</v>
      </c>
      <c r="K293" s="62" t="s">
        <v>1217</v>
      </c>
    </row>
    <row r="294" spans="1:11" s="12" customFormat="1" ht="45">
      <c r="A294" s="13">
        <v>278</v>
      </c>
      <c r="B294" s="63" t="s">
        <v>1200</v>
      </c>
      <c r="C294" s="63" t="s">
        <v>1131</v>
      </c>
      <c r="D294" s="63" t="s">
        <v>1202</v>
      </c>
      <c r="E294" s="14"/>
      <c r="F294" s="14"/>
      <c r="G294" s="14"/>
      <c r="H294" s="14"/>
      <c r="I294" s="63" t="s">
        <v>123</v>
      </c>
      <c r="J294" s="141">
        <v>50</v>
      </c>
      <c r="K294" s="62" t="s">
        <v>1217</v>
      </c>
    </row>
    <row r="295" spans="1:11" s="9" customFormat="1" ht="60">
      <c r="A295" s="23">
        <v>279</v>
      </c>
      <c r="B295" s="63" t="s">
        <v>1203</v>
      </c>
      <c r="C295" s="63" t="s">
        <v>1204</v>
      </c>
      <c r="D295" s="107" t="s">
        <v>1205</v>
      </c>
      <c r="E295" s="14"/>
      <c r="F295" s="14"/>
      <c r="G295" s="14"/>
      <c r="H295" s="14"/>
      <c r="I295" s="63" t="s">
        <v>113</v>
      </c>
      <c r="J295" s="141">
        <v>85</v>
      </c>
      <c r="K295" s="63" t="s">
        <v>1220</v>
      </c>
    </row>
    <row r="296" spans="1:11" s="9" customFormat="1" ht="111.75" customHeight="1">
      <c r="A296" s="13">
        <v>280</v>
      </c>
      <c r="B296" s="63" t="s">
        <v>1271</v>
      </c>
      <c r="C296" s="63" t="s">
        <v>1142</v>
      </c>
      <c r="D296" s="63" t="s">
        <v>1206</v>
      </c>
      <c r="E296" s="14"/>
      <c r="F296" s="14"/>
      <c r="G296" s="14"/>
      <c r="H296" s="14"/>
      <c r="I296" s="63" t="s">
        <v>113</v>
      </c>
      <c r="J296" s="142">
        <v>100</v>
      </c>
      <c r="K296" s="63" t="s">
        <v>216</v>
      </c>
    </row>
    <row r="297" spans="1:11" s="9" customFormat="1" ht="50.25" customHeight="1">
      <c r="A297" s="23">
        <v>281</v>
      </c>
      <c r="B297" s="63" t="s">
        <v>1207</v>
      </c>
      <c r="C297" s="63" t="s">
        <v>1154</v>
      </c>
      <c r="D297" s="63" t="s">
        <v>1208</v>
      </c>
      <c r="E297" s="14"/>
      <c r="F297" s="14"/>
      <c r="G297" s="14"/>
      <c r="H297" s="14"/>
      <c r="I297" s="63" t="s">
        <v>809</v>
      </c>
      <c r="J297" s="142">
        <v>10</v>
      </c>
      <c r="K297" s="63" t="s">
        <v>1218</v>
      </c>
    </row>
    <row r="298" spans="1:11" s="9" customFormat="1" ht="45">
      <c r="A298" s="13">
        <v>282</v>
      </c>
      <c r="B298" s="63" t="s">
        <v>1209</v>
      </c>
      <c r="C298" s="63" t="s">
        <v>1131</v>
      </c>
      <c r="D298" s="63" t="s">
        <v>1210</v>
      </c>
      <c r="E298" s="14"/>
      <c r="F298" s="14"/>
      <c r="G298" s="14"/>
      <c r="H298" s="14"/>
      <c r="I298" s="63" t="s">
        <v>123</v>
      </c>
      <c r="J298" s="141">
        <v>50</v>
      </c>
      <c r="K298" s="62" t="s">
        <v>1217</v>
      </c>
    </row>
    <row r="299" spans="1:11" s="9" customFormat="1" ht="49.5" customHeight="1">
      <c r="A299" s="23">
        <v>283</v>
      </c>
      <c r="B299" s="63" t="s">
        <v>1211</v>
      </c>
      <c r="C299" s="63" t="s">
        <v>1154</v>
      </c>
      <c r="D299" s="63" t="s">
        <v>1212</v>
      </c>
      <c r="E299" s="14"/>
      <c r="F299" s="14"/>
      <c r="G299" s="14"/>
      <c r="H299" s="14"/>
      <c r="I299" s="63" t="s">
        <v>1221</v>
      </c>
      <c r="J299" s="142">
        <v>20</v>
      </c>
      <c r="K299" s="63" t="s">
        <v>1216</v>
      </c>
    </row>
    <row r="300" spans="1:11" s="9" customFormat="1" ht="45">
      <c r="A300" s="13">
        <v>284</v>
      </c>
      <c r="B300" s="63" t="s">
        <v>1209</v>
      </c>
      <c r="C300" s="63" t="s">
        <v>1131</v>
      </c>
      <c r="D300" s="63" t="s">
        <v>1213</v>
      </c>
      <c r="E300" s="14"/>
      <c r="F300" s="14"/>
      <c r="G300" s="14"/>
      <c r="H300" s="14"/>
      <c r="I300" s="63" t="s">
        <v>123</v>
      </c>
      <c r="J300" s="141">
        <v>50</v>
      </c>
      <c r="K300" s="62" t="s">
        <v>1217</v>
      </c>
    </row>
    <row r="301" spans="1:11" s="9" customFormat="1" ht="30">
      <c r="A301" s="23">
        <v>285</v>
      </c>
      <c r="B301" s="63" t="s">
        <v>586</v>
      </c>
      <c r="C301" s="63" t="s">
        <v>1198</v>
      </c>
      <c r="D301" s="63" t="s">
        <v>1214</v>
      </c>
      <c r="E301" s="14"/>
      <c r="F301" s="14"/>
      <c r="G301" s="14"/>
      <c r="H301" s="14"/>
      <c r="I301" s="63" t="s">
        <v>809</v>
      </c>
      <c r="J301" s="142">
        <v>10</v>
      </c>
      <c r="K301" s="63" t="s">
        <v>1218</v>
      </c>
    </row>
    <row r="302" spans="1:11" s="9" customFormat="1" ht="50.25" customHeight="1">
      <c r="A302" s="13">
        <v>286</v>
      </c>
      <c r="B302" s="63" t="s">
        <v>18</v>
      </c>
      <c r="C302" s="63" t="s">
        <v>19</v>
      </c>
      <c r="D302" s="63" t="s">
        <v>226</v>
      </c>
      <c r="E302" s="14"/>
      <c r="F302" s="14"/>
      <c r="G302" s="14"/>
      <c r="H302" s="14"/>
      <c r="I302" s="63" t="s">
        <v>20</v>
      </c>
      <c r="J302" s="139"/>
      <c r="K302" s="62" t="s">
        <v>34</v>
      </c>
    </row>
    <row r="303" spans="1:11" s="9" customFormat="1" ht="30">
      <c r="A303" s="23">
        <v>287</v>
      </c>
      <c r="B303" s="63" t="s">
        <v>18</v>
      </c>
      <c r="C303" s="63" t="s">
        <v>98</v>
      </c>
      <c r="D303" s="63" t="s">
        <v>226</v>
      </c>
      <c r="E303" s="14"/>
      <c r="F303" s="14"/>
      <c r="G303" s="14"/>
      <c r="H303" s="14"/>
      <c r="I303" s="63" t="s">
        <v>20</v>
      </c>
      <c r="J303" s="143"/>
      <c r="K303" s="68" t="s">
        <v>34</v>
      </c>
    </row>
    <row r="304" spans="1:11" s="9" customFormat="1" ht="18.75">
      <c r="A304" s="164" t="s">
        <v>174</v>
      </c>
      <c r="B304" s="164"/>
      <c r="C304" s="164"/>
      <c r="D304" s="164"/>
      <c r="E304" s="164"/>
      <c r="F304" s="164"/>
      <c r="G304" s="164"/>
      <c r="H304" s="164"/>
      <c r="I304" s="164"/>
      <c r="J304" s="83">
        <f>SUM(J305:J326)</f>
        <v>1968</v>
      </c>
      <c r="K304" s="55"/>
    </row>
    <row r="305" spans="1:11" s="12" customFormat="1" ht="48.75" customHeight="1">
      <c r="A305" s="23">
        <v>289</v>
      </c>
      <c r="B305" s="63" t="s">
        <v>1160</v>
      </c>
      <c r="C305" s="63" t="s">
        <v>1161</v>
      </c>
      <c r="D305" s="107" t="s">
        <v>1250</v>
      </c>
      <c r="E305" s="14"/>
      <c r="F305" s="14"/>
      <c r="G305" s="14"/>
      <c r="H305" s="14"/>
      <c r="I305" s="63" t="s">
        <v>1215</v>
      </c>
      <c r="J305" s="139">
        <v>30</v>
      </c>
      <c r="K305" s="63" t="s">
        <v>1222</v>
      </c>
    </row>
    <row r="306" spans="1:11" s="9" customFormat="1" ht="75">
      <c r="A306" s="23">
        <v>290</v>
      </c>
      <c r="B306" s="20" t="s">
        <v>590</v>
      </c>
      <c r="C306" s="14" t="s">
        <v>594</v>
      </c>
      <c r="D306" s="14" t="s">
        <v>591</v>
      </c>
      <c r="E306" s="14" t="s">
        <v>172</v>
      </c>
      <c r="F306" s="20" t="s">
        <v>51</v>
      </c>
      <c r="G306" s="14">
        <v>6000</v>
      </c>
      <c r="H306" s="20"/>
      <c r="I306" s="14" t="s">
        <v>167</v>
      </c>
      <c r="J306" s="144">
        <v>19</v>
      </c>
      <c r="K306" s="7" t="s">
        <v>13</v>
      </c>
    </row>
    <row r="307" spans="1:11" s="9" customFormat="1" ht="57.75" customHeight="1">
      <c r="A307" s="23">
        <v>289</v>
      </c>
      <c r="B307" s="20" t="s">
        <v>1254</v>
      </c>
      <c r="C307" s="20" t="s">
        <v>154</v>
      </c>
      <c r="D307" s="20" t="s">
        <v>592</v>
      </c>
      <c r="E307" s="20" t="s">
        <v>575</v>
      </c>
      <c r="F307" s="20" t="s">
        <v>574</v>
      </c>
      <c r="G307" s="14">
        <v>14000</v>
      </c>
      <c r="H307" s="20"/>
      <c r="I307" s="13" t="s">
        <v>486</v>
      </c>
      <c r="J307" s="145">
        <v>75</v>
      </c>
      <c r="K307" s="20" t="s">
        <v>133</v>
      </c>
    </row>
    <row r="308" spans="1:11" s="9" customFormat="1" ht="60">
      <c r="A308" s="23">
        <v>292</v>
      </c>
      <c r="B308" s="20" t="s">
        <v>1255</v>
      </c>
      <c r="C308" s="20" t="s">
        <v>156</v>
      </c>
      <c r="D308" s="20" t="s">
        <v>593</v>
      </c>
      <c r="E308" s="20" t="s">
        <v>576</v>
      </c>
      <c r="F308" s="20" t="s">
        <v>577</v>
      </c>
      <c r="G308" s="14">
        <v>14000</v>
      </c>
      <c r="H308" s="20"/>
      <c r="I308" s="14" t="s">
        <v>563</v>
      </c>
      <c r="J308" s="145">
        <v>75</v>
      </c>
      <c r="K308" s="20" t="s">
        <v>133</v>
      </c>
    </row>
    <row r="309" spans="1:11" s="9" customFormat="1" ht="60">
      <c r="A309" s="23">
        <v>293</v>
      </c>
      <c r="B309" s="20" t="s">
        <v>158</v>
      </c>
      <c r="C309" s="20" t="s">
        <v>383</v>
      </c>
      <c r="D309" s="91" t="s">
        <v>284</v>
      </c>
      <c r="E309" s="20" t="s">
        <v>578</v>
      </c>
      <c r="F309" s="20" t="s">
        <v>51</v>
      </c>
      <c r="G309" s="14">
        <v>5000</v>
      </c>
      <c r="H309" s="20"/>
      <c r="I309" s="20" t="s">
        <v>159</v>
      </c>
      <c r="J309" s="116">
        <v>19</v>
      </c>
      <c r="K309" s="23" t="s">
        <v>175</v>
      </c>
    </row>
    <row r="310" spans="1:11" s="9" customFormat="1" ht="79.5" customHeight="1">
      <c r="A310" s="23">
        <v>294</v>
      </c>
      <c r="B310" s="20" t="s">
        <v>160</v>
      </c>
      <c r="C310" s="14" t="s">
        <v>40</v>
      </c>
      <c r="D310" s="14" t="s">
        <v>579</v>
      </c>
      <c r="E310" s="14" t="s">
        <v>580</v>
      </c>
      <c r="F310" s="20" t="s">
        <v>52</v>
      </c>
      <c r="G310" s="14">
        <f>G307+G308+35000+2750+150000+G311+150000+7000+100000</f>
        <v>497750</v>
      </c>
      <c r="H310" s="20"/>
      <c r="I310" s="14" t="s">
        <v>161</v>
      </c>
      <c r="J310" s="114">
        <v>1000</v>
      </c>
      <c r="K310" s="13" t="s">
        <v>162</v>
      </c>
    </row>
    <row r="311" spans="1:11" s="9" customFormat="1" ht="60">
      <c r="A311" s="23">
        <v>295</v>
      </c>
      <c r="B311" s="20" t="s">
        <v>163</v>
      </c>
      <c r="C311" s="14" t="s">
        <v>1292</v>
      </c>
      <c r="D311" s="14" t="s">
        <v>582</v>
      </c>
      <c r="E311" s="14" t="s">
        <v>583</v>
      </c>
      <c r="F311" s="20" t="s">
        <v>581</v>
      </c>
      <c r="G311" s="14">
        <v>25000</v>
      </c>
      <c r="H311" s="20"/>
      <c r="I311" s="14" t="s">
        <v>38</v>
      </c>
      <c r="J311" s="114">
        <v>40</v>
      </c>
      <c r="K311" s="13" t="s">
        <v>164</v>
      </c>
    </row>
    <row r="312" spans="1:11" s="12" customFormat="1" ht="49.5" customHeight="1">
      <c r="A312" s="23">
        <v>296</v>
      </c>
      <c r="B312" s="20" t="s">
        <v>177</v>
      </c>
      <c r="C312" s="14" t="s">
        <v>40</v>
      </c>
      <c r="D312" s="14" t="s">
        <v>584</v>
      </c>
      <c r="E312" s="14" t="s">
        <v>585</v>
      </c>
      <c r="F312" s="20" t="s">
        <v>52</v>
      </c>
      <c r="G312" s="14">
        <v>5000</v>
      </c>
      <c r="H312" s="20"/>
      <c r="I312" s="14" t="s">
        <v>563</v>
      </c>
      <c r="J312" s="114">
        <v>50</v>
      </c>
      <c r="K312" s="13" t="s">
        <v>165</v>
      </c>
    </row>
    <row r="313" spans="1:11" s="12" customFormat="1" ht="30">
      <c r="A313" s="23">
        <v>297</v>
      </c>
      <c r="B313" s="20" t="s">
        <v>1230</v>
      </c>
      <c r="C313" s="20" t="s">
        <v>1293</v>
      </c>
      <c r="D313" s="20" t="s">
        <v>166</v>
      </c>
      <c r="E313" s="20" t="s">
        <v>1231</v>
      </c>
      <c r="F313" s="20"/>
      <c r="G313" s="20"/>
      <c r="H313" s="23"/>
      <c r="I313" s="14" t="s">
        <v>38</v>
      </c>
      <c r="J313" s="113">
        <v>50</v>
      </c>
      <c r="K313" s="32" t="s">
        <v>1232</v>
      </c>
    </row>
    <row r="314" spans="1:11" s="12" customFormat="1" ht="30">
      <c r="A314" s="23">
        <v>298</v>
      </c>
      <c r="B314" s="20" t="s">
        <v>586</v>
      </c>
      <c r="C314" s="20" t="s">
        <v>383</v>
      </c>
      <c r="D314" s="20" t="s">
        <v>284</v>
      </c>
      <c r="E314" s="20" t="s">
        <v>222</v>
      </c>
      <c r="F314" s="20" t="s">
        <v>52</v>
      </c>
      <c r="G314" s="14">
        <v>6000</v>
      </c>
      <c r="H314" s="20"/>
      <c r="I314" s="20" t="s">
        <v>39</v>
      </c>
      <c r="J314" s="146">
        <v>45</v>
      </c>
      <c r="K314" s="32" t="s">
        <v>223</v>
      </c>
    </row>
    <row r="315" spans="1:11" s="12" customFormat="1" ht="60.75" customHeight="1">
      <c r="A315" s="23">
        <v>299</v>
      </c>
      <c r="B315" s="20" t="s">
        <v>1272</v>
      </c>
      <c r="C315" s="14" t="s">
        <v>40</v>
      </c>
      <c r="D315" s="14" t="s">
        <v>166</v>
      </c>
      <c r="E315" s="14" t="s">
        <v>556</v>
      </c>
      <c r="F315" s="20" t="s">
        <v>52</v>
      </c>
      <c r="G315" s="14">
        <v>5000</v>
      </c>
      <c r="H315" s="20"/>
      <c r="I315" s="14" t="s">
        <v>167</v>
      </c>
      <c r="J315" s="113">
        <v>100</v>
      </c>
      <c r="K315" s="6" t="s">
        <v>168</v>
      </c>
    </row>
    <row r="316" spans="1:11" s="12" customFormat="1" ht="61.5" customHeight="1">
      <c r="A316" s="23">
        <v>300</v>
      </c>
      <c r="B316" s="20" t="s">
        <v>1273</v>
      </c>
      <c r="C316" s="14" t="s">
        <v>1294</v>
      </c>
      <c r="D316" s="14" t="s">
        <v>284</v>
      </c>
      <c r="E316" s="14" t="s">
        <v>587</v>
      </c>
      <c r="F316" s="20" t="s">
        <v>155</v>
      </c>
      <c r="G316" s="14">
        <v>19000</v>
      </c>
      <c r="H316" s="20"/>
      <c r="I316" s="13" t="s">
        <v>486</v>
      </c>
      <c r="J316" s="113">
        <v>200</v>
      </c>
      <c r="K316" s="6" t="s">
        <v>169</v>
      </c>
    </row>
    <row r="317" spans="1:11" s="12" customFormat="1" ht="49.5" customHeight="1">
      <c r="A317" s="23">
        <v>301</v>
      </c>
      <c r="B317" s="20" t="s">
        <v>595</v>
      </c>
      <c r="C317" s="20" t="s">
        <v>1295</v>
      </c>
      <c r="D317" s="91" t="s">
        <v>596</v>
      </c>
      <c r="E317" s="20" t="s">
        <v>432</v>
      </c>
      <c r="F317" s="20" t="s">
        <v>143</v>
      </c>
      <c r="G317" s="20">
        <f>9000+900</f>
        <v>9900</v>
      </c>
      <c r="H317" s="20"/>
      <c r="I317" s="20" t="s">
        <v>38</v>
      </c>
      <c r="J317" s="116">
        <v>30</v>
      </c>
      <c r="K317" s="23" t="s">
        <v>568</v>
      </c>
    </row>
    <row r="318" spans="1:11" s="12" customFormat="1" ht="45">
      <c r="A318" s="23">
        <v>302</v>
      </c>
      <c r="B318" s="20" t="s">
        <v>170</v>
      </c>
      <c r="C318" s="14" t="s">
        <v>1267</v>
      </c>
      <c r="D318" s="86" t="s">
        <v>588</v>
      </c>
      <c r="E318" s="87" t="s">
        <v>589</v>
      </c>
      <c r="F318" s="20" t="s">
        <v>64</v>
      </c>
      <c r="G318" s="14"/>
      <c r="H318" s="20"/>
      <c r="I318" s="14" t="s">
        <v>8</v>
      </c>
      <c r="J318" s="113">
        <v>10</v>
      </c>
      <c r="K318" s="6" t="s">
        <v>171</v>
      </c>
    </row>
    <row r="319" spans="1:11" s="12" customFormat="1" ht="51.75" customHeight="1">
      <c r="A319" s="23">
        <v>303</v>
      </c>
      <c r="B319" s="20" t="s">
        <v>404</v>
      </c>
      <c r="C319" s="14" t="s">
        <v>31</v>
      </c>
      <c r="D319" s="86" t="s">
        <v>384</v>
      </c>
      <c r="E319" s="87" t="s">
        <v>25</v>
      </c>
      <c r="F319" s="20" t="s">
        <v>50</v>
      </c>
      <c r="G319" s="14"/>
      <c r="H319" s="20"/>
      <c r="I319" s="14" t="s">
        <v>26</v>
      </c>
      <c r="J319" s="123">
        <v>50</v>
      </c>
      <c r="K319" s="13" t="s">
        <v>27</v>
      </c>
    </row>
    <row r="320" spans="1:11" s="12" customFormat="1" ht="63.75" customHeight="1">
      <c r="A320" s="23">
        <v>304</v>
      </c>
      <c r="B320" s="20" t="s">
        <v>374</v>
      </c>
      <c r="C320" s="14" t="s">
        <v>1265</v>
      </c>
      <c r="D320" s="86" t="s">
        <v>375</v>
      </c>
      <c r="E320" s="87" t="s">
        <v>28</v>
      </c>
      <c r="F320" s="20" t="s">
        <v>64</v>
      </c>
      <c r="G320" s="14"/>
      <c r="H320" s="20"/>
      <c r="I320" s="14" t="s">
        <v>26</v>
      </c>
      <c r="J320" s="123">
        <v>85</v>
      </c>
      <c r="K320" s="13" t="s">
        <v>37</v>
      </c>
    </row>
    <row r="321" spans="1:11" s="12" customFormat="1" ht="30">
      <c r="A321" s="23">
        <v>305</v>
      </c>
      <c r="B321" s="20" t="s">
        <v>560</v>
      </c>
      <c r="C321" s="14" t="s">
        <v>561</v>
      </c>
      <c r="D321" s="86" t="s">
        <v>562</v>
      </c>
      <c r="E321" s="14" t="s">
        <v>127</v>
      </c>
      <c r="F321" s="14" t="s">
        <v>64</v>
      </c>
      <c r="G321" s="14"/>
      <c r="H321" s="14"/>
      <c r="I321" s="14" t="s">
        <v>147</v>
      </c>
      <c r="J321" s="123">
        <v>30</v>
      </c>
      <c r="K321" s="13" t="s">
        <v>564</v>
      </c>
    </row>
    <row r="322" spans="1:11" s="12" customFormat="1" ht="30">
      <c r="A322" s="23">
        <v>306</v>
      </c>
      <c r="B322" s="20" t="s">
        <v>560</v>
      </c>
      <c r="C322" s="14" t="s">
        <v>565</v>
      </c>
      <c r="D322" s="86" t="s">
        <v>566</v>
      </c>
      <c r="E322" s="14" t="s">
        <v>127</v>
      </c>
      <c r="F322" s="14" t="s">
        <v>64</v>
      </c>
      <c r="G322" s="14"/>
      <c r="H322" s="14"/>
      <c r="I322" s="14" t="s">
        <v>147</v>
      </c>
      <c r="J322" s="123">
        <v>30</v>
      </c>
      <c r="K322" s="13" t="s">
        <v>564</v>
      </c>
    </row>
    <row r="323" spans="1:11" s="12" customFormat="1" ht="30">
      <c r="A323" s="23">
        <v>307</v>
      </c>
      <c r="B323" s="20" t="s">
        <v>560</v>
      </c>
      <c r="C323" s="14" t="s">
        <v>567</v>
      </c>
      <c r="D323" s="86" t="s">
        <v>566</v>
      </c>
      <c r="E323" s="14" t="s">
        <v>127</v>
      </c>
      <c r="F323" s="14" t="s">
        <v>64</v>
      </c>
      <c r="G323" s="14"/>
      <c r="H323" s="14"/>
      <c r="I323" s="14" t="s">
        <v>147</v>
      </c>
      <c r="J323" s="123">
        <v>30</v>
      </c>
      <c r="K323" s="13" t="s">
        <v>564</v>
      </c>
    </row>
    <row r="324" spans="1:11" s="12" customFormat="1" ht="48.75" customHeight="1">
      <c r="A324" s="23">
        <v>308</v>
      </c>
      <c r="B324" s="20" t="s">
        <v>18</v>
      </c>
      <c r="C324" s="14" t="s">
        <v>19</v>
      </c>
      <c r="D324" s="14" t="s">
        <v>226</v>
      </c>
      <c r="E324" s="14" t="s">
        <v>55</v>
      </c>
      <c r="F324" s="14" t="s">
        <v>54</v>
      </c>
      <c r="G324" s="14"/>
      <c r="H324" s="14"/>
      <c r="I324" s="20" t="s">
        <v>20</v>
      </c>
      <c r="J324" s="117"/>
      <c r="K324" s="13" t="s">
        <v>34</v>
      </c>
    </row>
    <row r="325" spans="1:11" s="15" customFormat="1" ht="30">
      <c r="A325" s="23">
        <v>309</v>
      </c>
      <c r="B325" s="20" t="s">
        <v>18</v>
      </c>
      <c r="C325" s="14" t="s">
        <v>98</v>
      </c>
      <c r="D325" s="14" t="s">
        <v>226</v>
      </c>
      <c r="E325" s="14" t="s">
        <v>222</v>
      </c>
      <c r="F325" s="14" t="s">
        <v>54</v>
      </c>
      <c r="G325" s="14"/>
      <c r="H325" s="14"/>
      <c r="I325" s="20" t="s">
        <v>20</v>
      </c>
      <c r="J325" s="117"/>
      <c r="K325" s="13" t="s">
        <v>34</v>
      </c>
    </row>
    <row r="326" spans="1:11" s="15" customFormat="1" ht="57.75" customHeight="1">
      <c r="A326" s="23">
        <v>310</v>
      </c>
      <c r="B326" s="20" t="s">
        <v>270</v>
      </c>
      <c r="C326" s="14" t="s">
        <v>378</v>
      </c>
      <c r="D326" s="86" t="s">
        <v>378</v>
      </c>
      <c r="E326" s="14" t="s">
        <v>379</v>
      </c>
      <c r="F326" s="14" t="s">
        <v>52</v>
      </c>
      <c r="G326" s="14"/>
      <c r="H326" s="14"/>
      <c r="I326" s="14" t="s">
        <v>8</v>
      </c>
      <c r="J326" s="123"/>
      <c r="K326" s="13" t="s">
        <v>13</v>
      </c>
    </row>
    <row r="327" spans="1:11" s="15" customFormat="1" ht="18.75">
      <c r="A327" s="164" t="s">
        <v>179</v>
      </c>
      <c r="B327" s="164"/>
      <c r="C327" s="164"/>
      <c r="D327" s="164"/>
      <c r="E327" s="164"/>
      <c r="F327" s="164"/>
      <c r="G327" s="164"/>
      <c r="H327" s="164"/>
      <c r="I327" s="164"/>
      <c r="J327" s="84">
        <f>SUM(J328:J348)</f>
        <v>1216</v>
      </c>
      <c r="K327" s="56"/>
    </row>
    <row r="328" spans="1:11" s="15" customFormat="1" ht="60">
      <c r="A328" s="13">
        <v>311</v>
      </c>
      <c r="B328" s="63" t="s">
        <v>1101</v>
      </c>
      <c r="C328" s="63" t="s">
        <v>1102</v>
      </c>
      <c r="D328" s="63" t="s">
        <v>1103</v>
      </c>
      <c r="E328" s="109" t="s">
        <v>555</v>
      </c>
      <c r="F328" s="20" t="s">
        <v>64</v>
      </c>
      <c r="G328" s="14"/>
      <c r="H328" s="20"/>
      <c r="I328" s="63" t="s">
        <v>26</v>
      </c>
      <c r="J328" s="139">
        <v>1</v>
      </c>
      <c r="K328" s="60" t="s">
        <v>1114</v>
      </c>
    </row>
    <row r="329" spans="1:11" s="15" customFormat="1" ht="60">
      <c r="A329" s="13">
        <v>312</v>
      </c>
      <c r="B329" s="20" t="s">
        <v>181</v>
      </c>
      <c r="C329" s="14" t="s">
        <v>182</v>
      </c>
      <c r="D329" s="14" t="s">
        <v>601</v>
      </c>
      <c r="E329" s="14" t="s">
        <v>183</v>
      </c>
      <c r="F329" s="20" t="s">
        <v>184</v>
      </c>
      <c r="G329" s="14">
        <v>75000</v>
      </c>
      <c r="H329" s="20"/>
      <c r="I329" s="14" t="s">
        <v>185</v>
      </c>
      <c r="J329" s="123">
        <v>300</v>
      </c>
      <c r="K329" s="13" t="s">
        <v>186</v>
      </c>
    </row>
    <row r="330" spans="1:11" s="15" customFormat="1" ht="91.5" customHeight="1">
      <c r="A330" s="13">
        <v>313</v>
      </c>
      <c r="B330" s="20" t="s">
        <v>181</v>
      </c>
      <c r="C330" s="14" t="s">
        <v>1127</v>
      </c>
      <c r="D330" s="14" t="s">
        <v>601</v>
      </c>
      <c r="E330" s="14" t="s">
        <v>183</v>
      </c>
      <c r="F330" s="20" t="s">
        <v>184</v>
      </c>
      <c r="G330" s="14">
        <v>75000</v>
      </c>
      <c r="H330" s="20"/>
      <c r="I330" s="14" t="s">
        <v>185</v>
      </c>
      <c r="J330" s="123">
        <v>300</v>
      </c>
      <c r="K330" s="13" t="s">
        <v>186</v>
      </c>
    </row>
    <row r="331" spans="1:11" s="12" customFormat="1" ht="50.25" customHeight="1">
      <c r="A331" s="13">
        <v>314</v>
      </c>
      <c r="B331" s="20" t="s">
        <v>194</v>
      </c>
      <c r="C331" s="20" t="s">
        <v>206</v>
      </c>
      <c r="D331" s="91" t="s">
        <v>602</v>
      </c>
      <c r="E331" s="20" t="s">
        <v>208</v>
      </c>
      <c r="F331" s="20" t="s">
        <v>64</v>
      </c>
      <c r="G331" s="14"/>
      <c r="H331" s="20"/>
      <c r="I331" s="20" t="s">
        <v>8</v>
      </c>
      <c r="J331" s="116">
        <v>30</v>
      </c>
      <c r="K331" s="23" t="s">
        <v>217</v>
      </c>
    </row>
    <row r="332" spans="1:11" s="12" customFormat="1" ht="60">
      <c r="A332" s="13">
        <v>315</v>
      </c>
      <c r="B332" s="20" t="s">
        <v>218</v>
      </c>
      <c r="C332" s="20" t="s">
        <v>156</v>
      </c>
      <c r="D332" s="20" t="s">
        <v>603</v>
      </c>
      <c r="E332" s="20" t="s">
        <v>157</v>
      </c>
      <c r="F332" s="20" t="s">
        <v>155</v>
      </c>
      <c r="G332" s="14"/>
      <c r="H332" s="20"/>
      <c r="I332" s="13" t="s">
        <v>486</v>
      </c>
      <c r="J332" s="145">
        <v>60</v>
      </c>
      <c r="K332" s="20" t="s">
        <v>133</v>
      </c>
    </row>
    <row r="333" spans="1:11" s="12" customFormat="1" ht="81.75" customHeight="1">
      <c r="A333" s="13">
        <v>316</v>
      </c>
      <c r="B333" s="20" t="s">
        <v>205</v>
      </c>
      <c r="C333" s="14" t="s">
        <v>187</v>
      </c>
      <c r="D333" s="110" t="s">
        <v>604</v>
      </c>
      <c r="E333" s="87" t="s">
        <v>188</v>
      </c>
      <c r="F333" s="20" t="s">
        <v>64</v>
      </c>
      <c r="G333" s="14"/>
      <c r="H333" s="20"/>
      <c r="I333" s="14" t="s">
        <v>26</v>
      </c>
      <c r="J333" s="123">
        <v>50</v>
      </c>
      <c r="K333" s="13" t="s">
        <v>1263</v>
      </c>
    </row>
    <row r="334" spans="1:11" s="12" customFormat="1" ht="63.75" customHeight="1">
      <c r="A334" s="13">
        <v>317</v>
      </c>
      <c r="B334" s="20" t="s">
        <v>606</v>
      </c>
      <c r="C334" s="14" t="s">
        <v>189</v>
      </c>
      <c r="D334" s="86" t="s">
        <v>605</v>
      </c>
      <c r="E334" s="87" t="s">
        <v>188</v>
      </c>
      <c r="F334" s="20" t="s">
        <v>52</v>
      </c>
      <c r="G334" s="14"/>
      <c r="H334" s="20"/>
      <c r="I334" s="14" t="s">
        <v>26</v>
      </c>
      <c r="J334" s="123">
        <v>100</v>
      </c>
      <c r="K334" s="13" t="s">
        <v>190</v>
      </c>
    </row>
    <row r="335" spans="1:11" s="25" customFormat="1" ht="75">
      <c r="A335" s="13">
        <v>318</v>
      </c>
      <c r="B335" s="20" t="s">
        <v>607</v>
      </c>
      <c r="C335" s="14" t="s">
        <v>191</v>
      </c>
      <c r="D335" s="14" t="s">
        <v>608</v>
      </c>
      <c r="E335" s="14" t="s">
        <v>192</v>
      </c>
      <c r="F335" s="20" t="s">
        <v>193</v>
      </c>
      <c r="G335" s="14">
        <v>9000</v>
      </c>
      <c r="H335" s="20"/>
      <c r="I335" s="14" t="s">
        <v>167</v>
      </c>
      <c r="J335" s="147">
        <v>19</v>
      </c>
      <c r="K335" s="13" t="s">
        <v>13</v>
      </c>
    </row>
    <row r="336" spans="1:11" s="12" customFormat="1" ht="60">
      <c r="A336" s="13">
        <v>319</v>
      </c>
      <c r="B336" s="20" t="s">
        <v>772</v>
      </c>
      <c r="C336" s="14" t="s">
        <v>221</v>
      </c>
      <c r="D336" s="86" t="s">
        <v>180</v>
      </c>
      <c r="E336" s="14" t="s">
        <v>207</v>
      </c>
      <c r="F336" s="20" t="s">
        <v>52</v>
      </c>
      <c r="G336" s="14">
        <v>100000</v>
      </c>
      <c r="H336" s="20"/>
      <c r="I336" s="14" t="s">
        <v>771</v>
      </c>
      <c r="J336" s="147">
        <v>50</v>
      </c>
      <c r="K336" s="6" t="s">
        <v>773</v>
      </c>
    </row>
    <row r="337" spans="1:11" s="12" customFormat="1" ht="93" customHeight="1">
      <c r="A337" s="13">
        <v>320</v>
      </c>
      <c r="B337" s="20" t="s">
        <v>195</v>
      </c>
      <c r="C337" s="14" t="s">
        <v>1267</v>
      </c>
      <c r="D337" s="86" t="s">
        <v>609</v>
      </c>
      <c r="E337" s="14" t="s">
        <v>571</v>
      </c>
      <c r="F337" s="20" t="s">
        <v>197</v>
      </c>
      <c r="G337" s="14">
        <v>3500</v>
      </c>
      <c r="H337" s="20"/>
      <c r="I337" s="14" t="s">
        <v>42</v>
      </c>
      <c r="J337" s="147">
        <v>50</v>
      </c>
      <c r="K337" s="6" t="s">
        <v>198</v>
      </c>
    </row>
    <row r="338" spans="1:11" s="12" customFormat="1" ht="75">
      <c r="A338" s="13">
        <v>321</v>
      </c>
      <c r="B338" s="20" t="s">
        <v>610</v>
      </c>
      <c r="C338" s="14" t="s">
        <v>210</v>
      </c>
      <c r="D338" s="86" t="s">
        <v>611</v>
      </c>
      <c r="E338" s="87" t="s">
        <v>199</v>
      </c>
      <c r="F338" s="20" t="s">
        <v>200</v>
      </c>
      <c r="G338" s="14">
        <v>500</v>
      </c>
      <c r="H338" s="20"/>
      <c r="I338" s="14" t="s">
        <v>8</v>
      </c>
      <c r="J338" s="123">
        <v>15</v>
      </c>
      <c r="K338" s="6" t="s">
        <v>220</v>
      </c>
    </row>
    <row r="339" spans="1:11" s="12" customFormat="1" ht="64.5" customHeight="1">
      <c r="A339" s="13">
        <v>322</v>
      </c>
      <c r="B339" s="20" t="s">
        <v>201</v>
      </c>
      <c r="C339" s="14" t="s">
        <v>1296</v>
      </c>
      <c r="D339" s="86" t="s">
        <v>612</v>
      </c>
      <c r="E339" s="14" t="s">
        <v>202</v>
      </c>
      <c r="F339" s="20" t="s">
        <v>203</v>
      </c>
      <c r="G339" s="14">
        <v>3000</v>
      </c>
      <c r="H339" s="20"/>
      <c r="I339" s="14" t="s">
        <v>8</v>
      </c>
      <c r="J339" s="112">
        <v>10</v>
      </c>
      <c r="K339" s="13" t="s">
        <v>204</v>
      </c>
    </row>
    <row r="340" spans="1:11" s="12" customFormat="1" ht="30">
      <c r="A340" s="13">
        <v>323</v>
      </c>
      <c r="B340" s="20" t="s">
        <v>211</v>
      </c>
      <c r="C340" s="20" t="s">
        <v>212</v>
      </c>
      <c r="D340" s="91" t="s">
        <v>613</v>
      </c>
      <c r="E340" s="20" t="s">
        <v>572</v>
      </c>
      <c r="F340" s="20" t="s">
        <v>64</v>
      </c>
      <c r="G340" s="14"/>
      <c r="H340" s="20"/>
      <c r="I340" s="20" t="s">
        <v>178</v>
      </c>
      <c r="J340" s="116">
        <v>6</v>
      </c>
      <c r="K340" s="23" t="s">
        <v>173</v>
      </c>
    </row>
    <row r="341" spans="1:11" s="12" customFormat="1" ht="53.25" customHeight="1">
      <c r="A341" s="13">
        <v>324</v>
      </c>
      <c r="B341" s="20" t="s">
        <v>404</v>
      </c>
      <c r="C341" s="14" t="s">
        <v>1276</v>
      </c>
      <c r="D341" s="86" t="s">
        <v>384</v>
      </c>
      <c r="E341" s="87" t="s">
        <v>25</v>
      </c>
      <c r="F341" s="20" t="s">
        <v>50</v>
      </c>
      <c r="G341" s="14"/>
      <c r="H341" s="20"/>
      <c r="I341" s="14" t="s">
        <v>26</v>
      </c>
      <c r="J341" s="123">
        <v>50</v>
      </c>
      <c r="K341" s="13" t="s">
        <v>27</v>
      </c>
    </row>
    <row r="342" spans="1:11" s="12" customFormat="1" ht="57" customHeight="1">
      <c r="A342" s="13">
        <v>325</v>
      </c>
      <c r="B342" s="20" t="s">
        <v>374</v>
      </c>
      <c r="C342" s="14" t="s">
        <v>1265</v>
      </c>
      <c r="D342" s="86" t="s">
        <v>375</v>
      </c>
      <c r="E342" s="87" t="s">
        <v>28</v>
      </c>
      <c r="F342" s="20" t="s">
        <v>64</v>
      </c>
      <c r="G342" s="14"/>
      <c r="H342" s="20"/>
      <c r="I342" s="14" t="s">
        <v>26</v>
      </c>
      <c r="J342" s="123">
        <v>85</v>
      </c>
      <c r="K342" s="13" t="s">
        <v>37</v>
      </c>
    </row>
    <row r="343" spans="1:11" s="12" customFormat="1" ht="30">
      <c r="A343" s="13">
        <v>326</v>
      </c>
      <c r="B343" s="20" t="s">
        <v>560</v>
      </c>
      <c r="C343" s="14" t="s">
        <v>1297</v>
      </c>
      <c r="D343" s="86" t="s">
        <v>562</v>
      </c>
      <c r="E343" s="14" t="s">
        <v>127</v>
      </c>
      <c r="F343" s="14" t="s">
        <v>64</v>
      </c>
      <c r="G343" s="14"/>
      <c r="H343" s="14"/>
      <c r="I343" s="14" t="s">
        <v>147</v>
      </c>
      <c r="J343" s="123">
        <v>30</v>
      </c>
      <c r="K343" s="13" t="s">
        <v>564</v>
      </c>
    </row>
    <row r="344" spans="1:11" s="12" customFormat="1" ht="30">
      <c r="A344" s="13">
        <v>327</v>
      </c>
      <c r="B344" s="20" t="s">
        <v>560</v>
      </c>
      <c r="C344" s="14" t="s">
        <v>565</v>
      </c>
      <c r="D344" s="86" t="s">
        <v>566</v>
      </c>
      <c r="E344" s="14" t="s">
        <v>127</v>
      </c>
      <c r="F344" s="14" t="s">
        <v>64</v>
      </c>
      <c r="G344" s="14"/>
      <c r="H344" s="14"/>
      <c r="I344" s="14" t="s">
        <v>147</v>
      </c>
      <c r="J344" s="123">
        <v>30</v>
      </c>
      <c r="K344" s="13" t="s">
        <v>564</v>
      </c>
    </row>
    <row r="345" spans="1:11" s="15" customFormat="1" ht="30">
      <c r="A345" s="13">
        <v>328</v>
      </c>
      <c r="B345" s="20" t="s">
        <v>560</v>
      </c>
      <c r="C345" s="14" t="s">
        <v>567</v>
      </c>
      <c r="D345" s="86" t="s">
        <v>566</v>
      </c>
      <c r="E345" s="14" t="s">
        <v>127</v>
      </c>
      <c r="F345" s="14" t="s">
        <v>64</v>
      </c>
      <c r="G345" s="14"/>
      <c r="H345" s="14"/>
      <c r="I345" s="14" t="s">
        <v>147</v>
      </c>
      <c r="J345" s="123">
        <v>30</v>
      </c>
      <c r="K345" s="13" t="s">
        <v>564</v>
      </c>
    </row>
    <row r="346" spans="1:11" s="15" customFormat="1" ht="53.25" customHeight="1">
      <c r="A346" s="13">
        <v>329</v>
      </c>
      <c r="B346" s="20" t="s">
        <v>18</v>
      </c>
      <c r="C346" s="14" t="s">
        <v>19</v>
      </c>
      <c r="D346" s="14" t="s">
        <v>226</v>
      </c>
      <c r="E346" s="14" t="s">
        <v>55</v>
      </c>
      <c r="F346" s="14" t="s">
        <v>54</v>
      </c>
      <c r="G346" s="14"/>
      <c r="H346" s="14"/>
      <c r="I346" s="20" t="s">
        <v>20</v>
      </c>
      <c r="J346" s="117"/>
      <c r="K346" s="13" t="s">
        <v>34</v>
      </c>
    </row>
    <row r="347" spans="1:11" s="15" customFormat="1" ht="30">
      <c r="A347" s="13">
        <v>330</v>
      </c>
      <c r="B347" s="20" t="s">
        <v>18</v>
      </c>
      <c r="C347" s="14" t="s">
        <v>98</v>
      </c>
      <c r="D347" s="14" t="s">
        <v>226</v>
      </c>
      <c r="E347" s="14" t="s">
        <v>222</v>
      </c>
      <c r="F347" s="14" t="s">
        <v>54</v>
      </c>
      <c r="G347" s="14"/>
      <c r="H347" s="14"/>
      <c r="I347" s="20" t="s">
        <v>20</v>
      </c>
      <c r="J347" s="117"/>
      <c r="K347" s="13" t="s">
        <v>34</v>
      </c>
    </row>
    <row r="348" spans="1:11" s="15" customFormat="1" ht="60">
      <c r="A348" s="13">
        <v>331</v>
      </c>
      <c r="B348" s="20" t="s">
        <v>270</v>
      </c>
      <c r="C348" s="14" t="s">
        <v>378</v>
      </c>
      <c r="D348" s="86" t="s">
        <v>378</v>
      </c>
      <c r="E348" s="14" t="s">
        <v>379</v>
      </c>
      <c r="F348" s="14" t="s">
        <v>52</v>
      </c>
      <c r="G348" s="14"/>
      <c r="H348" s="14"/>
      <c r="I348" s="14" t="s">
        <v>8</v>
      </c>
      <c r="J348" s="147"/>
      <c r="K348" s="6" t="s">
        <v>13</v>
      </c>
    </row>
    <row r="349" spans="1:11" s="12" customFormat="1" ht="18.75">
      <c r="A349" s="164" t="s">
        <v>257</v>
      </c>
      <c r="B349" s="164"/>
      <c r="C349" s="164"/>
      <c r="D349" s="164"/>
      <c r="E349" s="164"/>
      <c r="F349" s="164"/>
      <c r="G349" s="164"/>
      <c r="H349" s="164"/>
      <c r="I349" s="164"/>
      <c r="J349" s="84">
        <f>SUM(J350:J366)</f>
        <v>753</v>
      </c>
      <c r="K349" s="55"/>
    </row>
    <row r="350" spans="1:11" s="12" customFormat="1" ht="60">
      <c r="A350" s="13">
        <v>332</v>
      </c>
      <c r="B350" s="20" t="s">
        <v>228</v>
      </c>
      <c r="C350" s="20" t="s">
        <v>85</v>
      </c>
      <c r="D350" s="91" t="s">
        <v>614</v>
      </c>
      <c r="E350" s="20" t="s">
        <v>229</v>
      </c>
      <c r="F350" s="20"/>
      <c r="G350" s="20"/>
      <c r="H350" s="20" t="s">
        <v>51</v>
      </c>
      <c r="I350" s="20" t="s">
        <v>8</v>
      </c>
      <c r="J350" s="129">
        <v>19</v>
      </c>
      <c r="K350" s="27" t="s">
        <v>230</v>
      </c>
    </row>
    <row r="351" spans="1:11" s="12" customFormat="1" ht="120">
      <c r="A351" s="23">
        <v>333</v>
      </c>
      <c r="B351" s="20" t="s">
        <v>231</v>
      </c>
      <c r="C351" s="14" t="s">
        <v>43</v>
      </c>
      <c r="D351" s="14" t="s">
        <v>615</v>
      </c>
      <c r="E351" s="14" t="s">
        <v>616</v>
      </c>
      <c r="F351" s="14"/>
      <c r="G351" s="14"/>
      <c r="H351" s="20" t="s">
        <v>52</v>
      </c>
      <c r="I351" s="14" t="s">
        <v>41</v>
      </c>
      <c r="J351" s="112">
        <v>200</v>
      </c>
      <c r="K351" s="7" t="s">
        <v>232</v>
      </c>
    </row>
    <row r="352" spans="1:11" s="12" customFormat="1" ht="90">
      <c r="A352" s="13">
        <v>334</v>
      </c>
      <c r="B352" s="20" t="s">
        <v>617</v>
      </c>
      <c r="C352" s="14" t="s">
        <v>233</v>
      </c>
      <c r="D352" s="14" t="s">
        <v>615</v>
      </c>
      <c r="E352" s="14" t="s">
        <v>234</v>
      </c>
      <c r="F352" s="14"/>
      <c r="G352" s="14"/>
      <c r="H352" s="20" t="s">
        <v>52</v>
      </c>
      <c r="I352" s="14" t="s">
        <v>41</v>
      </c>
      <c r="J352" s="112">
        <v>50</v>
      </c>
      <c r="K352" s="7" t="s">
        <v>235</v>
      </c>
    </row>
    <row r="353" spans="1:11" s="12" customFormat="1" ht="45" customHeight="1">
      <c r="A353" s="23">
        <v>335</v>
      </c>
      <c r="B353" s="69" t="s">
        <v>433</v>
      </c>
      <c r="C353" s="69" t="s">
        <v>434</v>
      </c>
      <c r="D353" s="101" t="s">
        <v>1227</v>
      </c>
      <c r="E353" s="69" t="s">
        <v>436</v>
      </c>
      <c r="F353" s="69" t="s">
        <v>51</v>
      </c>
      <c r="G353" s="69">
        <v>6000</v>
      </c>
      <c r="H353" s="58" t="s">
        <v>64</v>
      </c>
      <c r="I353" s="58" t="s">
        <v>113</v>
      </c>
      <c r="J353" s="148">
        <v>19</v>
      </c>
      <c r="K353" s="65" t="s">
        <v>437</v>
      </c>
    </row>
    <row r="354" spans="1:11" s="12" customFormat="1" ht="72.75" customHeight="1">
      <c r="A354" s="13">
        <v>336</v>
      </c>
      <c r="B354" s="24" t="s">
        <v>1298</v>
      </c>
      <c r="C354" s="24" t="s">
        <v>1299</v>
      </c>
      <c r="D354" s="24" t="s">
        <v>1228</v>
      </c>
      <c r="E354" s="24" t="s">
        <v>1229</v>
      </c>
      <c r="F354" s="24" t="s">
        <v>52</v>
      </c>
      <c r="G354" s="24" t="s">
        <v>115</v>
      </c>
      <c r="H354" s="66">
        <v>100</v>
      </c>
      <c r="I354" s="18" t="s">
        <v>563</v>
      </c>
      <c r="J354" s="149">
        <v>100</v>
      </c>
      <c r="K354" s="66" t="s">
        <v>116</v>
      </c>
    </row>
    <row r="355" spans="1:11" s="12" customFormat="1" ht="114.75" customHeight="1">
      <c r="A355" s="23">
        <v>337</v>
      </c>
      <c r="B355" s="20" t="s">
        <v>617</v>
      </c>
      <c r="C355" s="20" t="s">
        <v>1300</v>
      </c>
      <c r="D355" s="91" t="s">
        <v>618</v>
      </c>
      <c r="E355" s="20" t="s">
        <v>239</v>
      </c>
      <c r="F355" s="20"/>
      <c r="G355" s="20"/>
      <c r="H355" s="20" t="s">
        <v>52</v>
      </c>
      <c r="I355" s="20" t="s">
        <v>8</v>
      </c>
      <c r="J355" s="116">
        <v>50</v>
      </c>
      <c r="K355" s="23" t="s">
        <v>240</v>
      </c>
    </row>
    <row r="356" spans="1:11" s="12" customFormat="1" ht="68.25" customHeight="1">
      <c r="A356" s="13">
        <v>338</v>
      </c>
      <c r="B356" s="20" t="s">
        <v>236</v>
      </c>
      <c r="C356" s="14" t="s">
        <v>1301</v>
      </c>
      <c r="D356" s="86" t="s">
        <v>619</v>
      </c>
      <c r="E356" s="14" t="s">
        <v>237</v>
      </c>
      <c r="F356" s="14"/>
      <c r="G356" s="14"/>
      <c r="H356" s="20" t="s">
        <v>52</v>
      </c>
      <c r="I356" s="14" t="s">
        <v>8</v>
      </c>
      <c r="J356" s="123">
        <v>80</v>
      </c>
      <c r="K356" s="13" t="s">
        <v>238</v>
      </c>
    </row>
    <row r="357" spans="1:11" s="12" customFormat="1" ht="43.5" customHeight="1">
      <c r="A357" s="23">
        <v>339</v>
      </c>
      <c r="B357" s="20" t="s">
        <v>241</v>
      </c>
      <c r="C357" s="24" t="s">
        <v>383</v>
      </c>
      <c r="D357" s="20" t="s">
        <v>620</v>
      </c>
      <c r="E357" s="20" t="s">
        <v>229</v>
      </c>
      <c r="F357" s="20"/>
      <c r="G357" s="20"/>
      <c r="H357" s="20" t="s">
        <v>242</v>
      </c>
      <c r="I357" s="20" t="s">
        <v>243</v>
      </c>
      <c r="J357" s="136">
        <v>19</v>
      </c>
      <c r="K357" s="23" t="s">
        <v>209</v>
      </c>
    </row>
    <row r="358" spans="1:11" s="12" customFormat="1" ht="43.5" customHeight="1">
      <c r="A358" s="13">
        <v>340</v>
      </c>
      <c r="B358" s="20" t="s">
        <v>253</v>
      </c>
      <c r="C358" s="24" t="s">
        <v>254</v>
      </c>
      <c r="D358" s="20" t="s">
        <v>621</v>
      </c>
      <c r="E358" s="20" t="s">
        <v>622</v>
      </c>
      <c r="F358" s="20"/>
      <c r="G358" s="20"/>
      <c r="H358" s="20" t="s">
        <v>143</v>
      </c>
      <c r="I358" s="20" t="s">
        <v>243</v>
      </c>
      <c r="J358" s="136">
        <v>19</v>
      </c>
      <c r="K358" s="23" t="s">
        <v>209</v>
      </c>
    </row>
    <row r="359" spans="1:11" s="12" customFormat="1" ht="105">
      <c r="A359" s="23">
        <v>341</v>
      </c>
      <c r="B359" s="20" t="s">
        <v>244</v>
      </c>
      <c r="C359" s="24" t="s">
        <v>245</v>
      </c>
      <c r="D359" s="20" t="s">
        <v>623</v>
      </c>
      <c r="E359" s="20" t="s">
        <v>246</v>
      </c>
      <c r="F359" s="20"/>
      <c r="G359" s="20"/>
      <c r="H359" s="20" t="s">
        <v>242</v>
      </c>
      <c r="I359" s="20" t="s">
        <v>77</v>
      </c>
      <c r="J359" s="136">
        <v>12</v>
      </c>
      <c r="K359" s="23" t="s">
        <v>247</v>
      </c>
    </row>
    <row r="360" spans="1:11" s="12" customFormat="1" ht="60">
      <c r="A360" s="13">
        <v>342</v>
      </c>
      <c r="B360" s="20" t="s">
        <v>255</v>
      </c>
      <c r="C360" s="14" t="s">
        <v>248</v>
      </c>
      <c r="D360" s="86" t="s">
        <v>624</v>
      </c>
      <c r="E360" s="14" t="s">
        <v>249</v>
      </c>
      <c r="F360" s="14"/>
      <c r="G360" s="14"/>
      <c r="H360" s="20" t="s">
        <v>214</v>
      </c>
      <c r="I360" s="14" t="s">
        <v>563</v>
      </c>
      <c r="J360" s="123">
        <v>10</v>
      </c>
      <c r="K360" s="13" t="s">
        <v>250</v>
      </c>
    </row>
    <row r="361" spans="1:11" s="12" customFormat="1" ht="60">
      <c r="A361" s="23">
        <v>343</v>
      </c>
      <c r="B361" s="20" t="s">
        <v>251</v>
      </c>
      <c r="C361" s="14" t="s">
        <v>19</v>
      </c>
      <c r="D361" s="86" t="s">
        <v>625</v>
      </c>
      <c r="E361" s="14" t="s">
        <v>626</v>
      </c>
      <c r="F361" s="14"/>
      <c r="G361" s="14"/>
      <c r="H361" s="20" t="s">
        <v>256</v>
      </c>
      <c r="I361" s="14" t="s">
        <v>225</v>
      </c>
      <c r="J361" s="123">
        <v>40</v>
      </c>
      <c r="K361" s="13" t="s">
        <v>252</v>
      </c>
    </row>
    <row r="362" spans="1:11" s="12" customFormat="1" ht="54" customHeight="1">
      <c r="A362" s="13">
        <v>344</v>
      </c>
      <c r="B362" s="20" t="s">
        <v>404</v>
      </c>
      <c r="C362" s="14" t="s">
        <v>1276</v>
      </c>
      <c r="D362" s="86" t="s">
        <v>384</v>
      </c>
      <c r="E362" s="87" t="s">
        <v>25</v>
      </c>
      <c r="F362" s="87"/>
      <c r="G362" s="87"/>
      <c r="H362" s="20" t="s">
        <v>50</v>
      </c>
      <c r="I362" s="14" t="s">
        <v>26</v>
      </c>
      <c r="J362" s="123">
        <v>50</v>
      </c>
      <c r="K362" s="13" t="s">
        <v>27</v>
      </c>
    </row>
    <row r="363" spans="1:11" s="12" customFormat="1" ht="60">
      <c r="A363" s="23">
        <v>345</v>
      </c>
      <c r="B363" s="20" t="s">
        <v>374</v>
      </c>
      <c r="C363" s="14" t="s">
        <v>1265</v>
      </c>
      <c r="D363" s="86" t="s">
        <v>375</v>
      </c>
      <c r="E363" s="87" t="s">
        <v>28</v>
      </c>
      <c r="F363" s="87"/>
      <c r="G363" s="87"/>
      <c r="H363" s="20" t="s">
        <v>64</v>
      </c>
      <c r="I363" s="14" t="s">
        <v>26</v>
      </c>
      <c r="J363" s="123">
        <v>85</v>
      </c>
      <c r="K363" s="13" t="s">
        <v>37</v>
      </c>
    </row>
    <row r="364" spans="1:11" s="12" customFormat="1" ht="50.25" customHeight="1">
      <c r="A364" s="13">
        <v>346</v>
      </c>
      <c r="B364" s="20" t="s">
        <v>18</v>
      </c>
      <c r="C364" s="14" t="s">
        <v>1302</v>
      </c>
      <c r="D364" s="14" t="s">
        <v>226</v>
      </c>
      <c r="E364" s="14" t="s">
        <v>55</v>
      </c>
      <c r="F364" s="14"/>
      <c r="G364" s="14"/>
      <c r="H364" s="14" t="s">
        <v>54</v>
      </c>
      <c r="I364" s="20" t="s">
        <v>20</v>
      </c>
      <c r="J364" s="117"/>
      <c r="K364" s="13" t="s">
        <v>34</v>
      </c>
    </row>
    <row r="365" spans="1:11" s="12" customFormat="1" ht="44.25" customHeight="1">
      <c r="A365" s="23">
        <v>347</v>
      </c>
      <c r="B365" s="20" t="s">
        <v>18</v>
      </c>
      <c r="C365" s="14" t="s">
        <v>98</v>
      </c>
      <c r="D365" s="14" t="s">
        <v>226</v>
      </c>
      <c r="E365" s="14" t="s">
        <v>222</v>
      </c>
      <c r="F365" s="14"/>
      <c r="G365" s="14"/>
      <c r="H365" s="14" t="s">
        <v>54</v>
      </c>
      <c r="I365" s="20" t="s">
        <v>20</v>
      </c>
      <c r="J365" s="117"/>
      <c r="K365" s="13" t="s">
        <v>34</v>
      </c>
    </row>
    <row r="366" spans="1:11" s="12" customFormat="1" ht="60">
      <c r="A366" s="13">
        <v>348</v>
      </c>
      <c r="B366" s="20" t="s">
        <v>270</v>
      </c>
      <c r="C366" s="14" t="s">
        <v>378</v>
      </c>
      <c r="D366" s="86" t="s">
        <v>378</v>
      </c>
      <c r="E366" s="14" t="s">
        <v>379</v>
      </c>
      <c r="F366" s="14"/>
      <c r="G366" s="14"/>
      <c r="H366" s="14" t="s">
        <v>52</v>
      </c>
      <c r="I366" s="14" t="s">
        <v>8</v>
      </c>
      <c r="J366" s="123"/>
      <c r="K366" s="13" t="s">
        <v>13</v>
      </c>
    </row>
    <row r="367" spans="1:11" s="12" customFormat="1" ht="18.75">
      <c r="A367" s="164" t="s">
        <v>627</v>
      </c>
      <c r="B367" s="164"/>
      <c r="C367" s="164"/>
      <c r="D367" s="164"/>
      <c r="E367" s="164"/>
      <c r="F367" s="164"/>
      <c r="G367" s="164"/>
      <c r="H367" s="164"/>
      <c r="I367" s="164"/>
      <c r="J367" s="84">
        <f>SUM(J368:J386)</f>
        <v>710</v>
      </c>
      <c r="K367" s="56"/>
    </row>
    <row r="368" spans="1:11" s="12" customFormat="1" ht="54" customHeight="1">
      <c r="A368" s="13">
        <v>349</v>
      </c>
      <c r="B368" s="14" t="s">
        <v>628</v>
      </c>
      <c r="C368" s="14" t="s">
        <v>1302</v>
      </c>
      <c r="D368" s="86" t="s">
        <v>629</v>
      </c>
      <c r="E368" s="87" t="s">
        <v>396</v>
      </c>
      <c r="F368" s="87"/>
      <c r="G368" s="87"/>
      <c r="H368" s="14" t="s">
        <v>417</v>
      </c>
      <c r="I368" s="14" t="s">
        <v>26</v>
      </c>
      <c r="J368" s="114">
        <v>40</v>
      </c>
      <c r="K368" s="13" t="s">
        <v>630</v>
      </c>
    </row>
    <row r="369" spans="1:11" s="12" customFormat="1" ht="69" customHeight="1">
      <c r="A369" s="13">
        <v>350</v>
      </c>
      <c r="B369" s="14" t="s">
        <v>631</v>
      </c>
      <c r="C369" s="14" t="s">
        <v>632</v>
      </c>
      <c r="D369" s="86" t="s">
        <v>633</v>
      </c>
      <c r="E369" s="87" t="s">
        <v>634</v>
      </c>
      <c r="F369" s="87"/>
      <c r="G369" s="87"/>
      <c r="H369" s="14" t="s">
        <v>64</v>
      </c>
      <c r="I369" s="14" t="s">
        <v>78</v>
      </c>
      <c r="J369" s="114">
        <v>25</v>
      </c>
      <c r="K369" s="13" t="s">
        <v>635</v>
      </c>
    </row>
    <row r="370" spans="1:11" s="15" customFormat="1" ht="45">
      <c r="A370" s="13">
        <v>351</v>
      </c>
      <c r="B370" s="14" t="s">
        <v>636</v>
      </c>
      <c r="C370" s="14" t="s">
        <v>637</v>
      </c>
      <c r="D370" s="86" t="s">
        <v>638</v>
      </c>
      <c r="E370" s="87" t="s">
        <v>398</v>
      </c>
      <c r="F370" s="87"/>
      <c r="G370" s="87"/>
      <c r="H370" s="14" t="s">
        <v>52</v>
      </c>
      <c r="I370" s="14" t="s">
        <v>639</v>
      </c>
      <c r="J370" s="114">
        <v>50</v>
      </c>
      <c r="K370" s="13" t="s">
        <v>640</v>
      </c>
    </row>
    <row r="371" spans="1:11" s="15" customFormat="1" ht="60">
      <c r="A371" s="13">
        <v>352</v>
      </c>
      <c r="B371" s="14" t="s">
        <v>641</v>
      </c>
      <c r="C371" s="14" t="s">
        <v>1302</v>
      </c>
      <c r="D371" s="86" t="s">
        <v>642</v>
      </c>
      <c r="E371" s="87" t="s">
        <v>643</v>
      </c>
      <c r="F371" s="87"/>
      <c r="G371" s="87"/>
      <c r="H371" s="14" t="s">
        <v>64</v>
      </c>
      <c r="I371" s="14" t="s">
        <v>167</v>
      </c>
      <c r="J371" s="114">
        <v>50</v>
      </c>
      <c r="K371" s="13" t="s">
        <v>644</v>
      </c>
    </row>
    <row r="372" spans="1:11" s="15" customFormat="1" ht="60">
      <c r="A372" s="13">
        <v>353</v>
      </c>
      <c r="B372" s="18" t="s">
        <v>645</v>
      </c>
      <c r="C372" s="14" t="s">
        <v>646</v>
      </c>
      <c r="D372" s="86" t="s">
        <v>642</v>
      </c>
      <c r="E372" s="87" t="s">
        <v>224</v>
      </c>
      <c r="F372" s="87"/>
      <c r="G372" s="87"/>
      <c r="H372" s="14" t="s">
        <v>51</v>
      </c>
      <c r="I372" s="14" t="s">
        <v>639</v>
      </c>
      <c r="J372" s="114">
        <v>10</v>
      </c>
      <c r="K372" s="13" t="s">
        <v>647</v>
      </c>
    </row>
    <row r="373" spans="1:11" s="15" customFormat="1" ht="75">
      <c r="A373" s="13">
        <v>354</v>
      </c>
      <c r="B373" s="18" t="s">
        <v>648</v>
      </c>
      <c r="C373" s="14" t="s">
        <v>649</v>
      </c>
      <c r="D373" s="86" t="s">
        <v>650</v>
      </c>
      <c r="E373" s="87" t="s">
        <v>224</v>
      </c>
      <c r="F373" s="87"/>
      <c r="G373" s="87"/>
      <c r="H373" s="14" t="s">
        <v>51</v>
      </c>
      <c r="I373" s="14" t="s">
        <v>639</v>
      </c>
      <c r="J373" s="114">
        <v>8</v>
      </c>
      <c r="K373" s="13" t="s">
        <v>647</v>
      </c>
    </row>
    <row r="374" spans="1:11" s="12" customFormat="1" ht="74.25" customHeight="1">
      <c r="A374" s="13">
        <v>355</v>
      </c>
      <c r="B374" s="14" t="s">
        <v>651</v>
      </c>
      <c r="C374" s="14" t="s">
        <v>598</v>
      </c>
      <c r="D374" s="86" t="s">
        <v>652</v>
      </c>
      <c r="E374" s="14" t="s">
        <v>320</v>
      </c>
      <c r="F374" s="14"/>
      <c r="G374" s="14"/>
      <c r="H374" s="14" t="s">
        <v>653</v>
      </c>
      <c r="I374" s="14" t="s">
        <v>8</v>
      </c>
      <c r="J374" s="114">
        <v>3</v>
      </c>
      <c r="K374" s="13" t="s">
        <v>654</v>
      </c>
    </row>
    <row r="375" spans="1:11" s="12" customFormat="1" ht="52.5" customHeight="1">
      <c r="A375" s="13">
        <v>356</v>
      </c>
      <c r="B375" s="14" t="s">
        <v>655</v>
      </c>
      <c r="C375" s="14" t="s">
        <v>1302</v>
      </c>
      <c r="D375" s="86" t="s">
        <v>656</v>
      </c>
      <c r="E375" s="14" t="s">
        <v>657</v>
      </c>
      <c r="F375" s="14"/>
      <c r="G375" s="14"/>
      <c r="H375" s="14" t="s">
        <v>64</v>
      </c>
      <c r="I375" s="14" t="s">
        <v>8</v>
      </c>
      <c r="J375" s="123">
        <v>50</v>
      </c>
      <c r="K375" s="13" t="s">
        <v>658</v>
      </c>
    </row>
    <row r="376" spans="1:11" s="12" customFormat="1" ht="45">
      <c r="A376" s="13">
        <v>357</v>
      </c>
      <c r="B376" s="14" t="s">
        <v>659</v>
      </c>
      <c r="C376" s="14" t="s">
        <v>660</v>
      </c>
      <c r="D376" s="86" t="s">
        <v>661</v>
      </c>
      <c r="E376" s="14" t="s">
        <v>332</v>
      </c>
      <c r="F376" s="14"/>
      <c r="G376" s="14"/>
      <c r="H376" s="14" t="s">
        <v>64</v>
      </c>
      <c r="I376" s="14" t="s">
        <v>39</v>
      </c>
      <c r="J376" s="123">
        <v>15</v>
      </c>
      <c r="K376" s="13" t="s">
        <v>355</v>
      </c>
    </row>
    <row r="377" spans="1:11" s="12" customFormat="1" ht="60">
      <c r="A377" s="13">
        <v>358</v>
      </c>
      <c r="B377" s="14" t="s">
        <v>662</v>
      </c>
      <c r="C377" s="14" t="s">
        <v>383</v>
      </c>
      <c r="D377" s="86" t="s">
        <v>663</v>
      </c>
      <c r="E377" s="14" t="s">
        <v>664</v>
      </c>
      <c r="F377" s="14"/>
      <c r="G377" s="14"/>
      <c r="H377" s="14" t="s">
        <v>52</v>
      </c>
      <c r="I377" s="14" t="s">
        <v>665</v>
      </c>
      <c r="J377" s="112">
        <v>45</v>
      </c>
      <c r="K377" s="13" t="s">
        <v>666</v>
      </c>
    </row>
    <row r="378" spans="1:11" s="12" customFormat="1" ht="66.75" customHeight="1">
      <c r="A378" s="13">
        <v>359</v>
      </c>
      <c r="B378" s="14" t="s">
        <v>667</v>
      </c>
      <c r="C378" s="14" t="s">
        <v>1303</v>
      </c>
      <c r="D378" s="86" t="s">
        <v>668</v>
      </c>
      <c r="E378" s="87" t="s">
        <v>669</v>
      </c>
      <c r="F378" s="87"/>
      <c r="G378" s="87"/>
      <c r="H378" s="14" t="s">
        <v>52</v>
      </c>
      <c r="I378" s="14" t="s">
        <v>670</v>
      </c>
      <c r="J378" s="150">
        <v>40</v>
      </c>
      <c r="K378" s="13" t="s">
        <v>671</v>
      </c>
    </row>
    <row r="379" spans="1:11" s="12" customFormat="1" ht="75">
      <c r="A379" s="13">
        <v>360</v>
      </c>
      <c r="B379" s="14" t="s">
        <v>672</v>
      </c>
      <c r="C379" s="14" t="s">
        <v>673</v>
      </c>
      <c r="D379" s="14" t="s">
        <v>674</v>
      </c>
      <c r="E379" s="14" t="s">
        <v>320</v>
      </c>
      <c r="F379" s="14"/>
      <c r="G379" s="14"/>
      <c r="H379" s="14" t="s">
        <v>51</v>
      </c>
      <c r="I379" s="14" t="s">
        <v>167</v>
      </c>
      <c r="J379" s="114">
        <v>19</v>
      </c>
      <c r="K379" s="13" t="s">
        <v>13</v>
      </c>
    </row>
    <row r="380" spans="1:11" s="12" customFormat="1" ht="54.75" customHeight="1">
      <c r="A380" s="13">
        <v>361</v>
      </c>
      <c r="B380" s="14" t="s">
        <v>675</v>
      </c>
      <c r="C380" s="14" t="s">
        <v>676</v>
      </c>
      <c r="D380" s="86" t="s">
        <v>677</v>
      </c>
      <c r="E380" s="14" t="s">
        <v>678</v>
      </c>
      <c r="F380" s="14"/>
      <c r="G380" s="14"/>
      <c r="H380" s="14" t="s">
        <v>679</v>
      </c>
      <c r="I380" s="14" t="s">
        <v>225</v>
      </c>
      <c r="J380" s="114">
        <v>70</v>
      </c>
      <c r="K380" s="13" t="s">
        <v>680</v>
      </c>
    </row>
    <row r="381" spans="1:11" s="12" customFormat="1" ht="69" customHeight="1">
      <c r="A381" s="13">
        <v>362</v>
      </c>
      <c r="B381" s="14" t="s">
        <v>770</v>
      </c>
      <c r="C381" s="14" t="s">
        <v>1304</v>
      </c>
      <c r="D381" s="86" t="s">
        <v>681</v>
      </c>
      <c r="E381" s="14" t="s">
        <v>682</v>
      </c>
      <c r="F381" s="14"/>
      <c r="G381" s="14"/>
      <c r="H381" s="14" t="s">
        <v>52</v>
      </c>
      <c r="I381" s="14" t="s">
        <v>41</v>
      </c>
      <c r="J381" s="113">
        <v>150</v>
      </c>
      <c r="K381" s="6" t="s">
        <v>165</v>
      </c>
    </row>
    <row r="382" spans="1:11" s="12" customFormat="1" ht="61.5" customHeight="1">
      <c r="A382" s="13">
        <v>363</v>
      </c>
      <c r="B382" s="20" t="s">
        <v>404</v>
      </c>
      <c r="C382" s="14" t="s">
        <v>1276</v>
      </c>
      <c r="D382" s="86" t="s">
        <v>384</v>
      </c>
      <c r="E382" s="87" t="s">
        <v>25</v>
      </c>
      <c r="F382" s="87"/>
      <c r="G382" s="87"/>
      <c r="H382" s="20" t="s">
        <v>50</v>
      </c>
      <c r="I382" s="14" t="s">
        <v>26</v>
      </c>
      <c r="J382" s="123">
        <v>50</v>
      </c>
      <c r="K382" s="13" t="s">
        <v>27</v>
      </c>
    </row>
    <row r="383" spans="1:11" s="12" customFormat="1" ht="60">
      <c r="A383" s="13">
        <v>364</v>
      </c>
      <c r="B383" s="20" t="s">
        <v>374</v>
      </c>
      <c r="C383" s="14" t="s">
        <v>1265</v>
      </c>
      <c r="D383" s="86" t="s">
        <v>375</v>
      </c>
      <c r="E383" s="87" t="s">
        <v>28</v>
      </c>
      <c r="F383" s="87"/>
      <c r="G383" s="87"/>
      <c r="H383" s="20" t="s">
        <v>64</v>
      </c>
      <c r="I383" s="14" t="s">
        <v>26</v>
      </c>
      <c r="J383" s="123">
        <v>85</v>
      </c>
      <c r="K383" s="13" t="s">
        <v>37</v>
      </c>
    </row>
    <row r="384" spans="1:11" s="12" customFormat="1" ht="52.5" customHeight="1">
      <c r="A384" s="13">
        <v>365</v>
      </c>
      <c r="B384" s="20" t="s">
        <v>18</v>
      </c>
      <c r="C384" s="14" t="s">
        <v>1302</v>
      </c>
      <c r="D384" s="14" t="s">
        <v>226</v>
      </c>
      <c r="E384" s="14" t="s">
        <v>55</v>
      </c>
      <c r="F384" s="14"/>
      <c r="G384" s="14"/>
      <c r="H384" s="14" t="s">
        <v>54</v>
      </c>
      <c r="I384" s="20" t="s">
        <v>20</v>
      </c>
      <c r="J384" s="117"/>
      <c r="K384" s="13" t="s">
        <v>34</v>
      </c>
    </row>
    <row r="385" spans="1:11" s="15" customFormat="1" ht="42.75" customHeight="1">
      <c r="A385" s="13">
        <v>366</v>
      </c>
      <c r="B385" s="20" t="s">
        <v>18</v>
      </c>
      <c r="C385" s="14" t="s">
        <v>98</v>
      </c>
      <c r="D385" s="14" t="s">
        <v>226</v>
      </c>
      <c r="E385" s="14" t="s">
        <v>222</v>
      </c>
      <c r="F385" s="14"/>
      <c r="G385" s="14"/>
      <c r="H385" s="14" t="s">
        <v>54</v>
      </c>
      <c r="I385" s="20" t="s">
        <v>20</v>
      </c>
      <c r="J385" s="117"/>
      <c r="K385" s="13" t="s">
        <v>34</v>
      </c>
    </row>
    <row r="386" spans="1:11" s="12" customFormat="1" ht="65.25" customHeight="1">
      <c r="A386" s="13">
        <v>367</v>
      </c>
      <c r="B386" s="20" t="s">
        <v>270</v>
      </c>
      <c r="C386" s="14" t="s">
        <v>378</v>
      </c>
      <c r="D386" s="86" t="s">
        <v>378</v>
      </c>
      <c r="E386" s="14" t="s">
        <v>379</v>
      </c>
      <c r="F386" s="14"/>
      <c r="G386" s="14"/>
      <c r="H386" s="14" t="s">
        <v>52</v>
      </c>
      <c r="I386" s="14" t="s">
        <v>8</v>
      </c>
      <c r="J386" s="123"/>
      <c r="K386" s="13" t="s">
        <v>13</v>
      </c>
    </row>
    <row r="387" spans="1:11" s="12" customFormat="1" ht="18.75">
      <c r="A387" s="165" t="s">
        <v>683</v>
      </c>
      <c r="B387" s="165"/>
      <c r="C387" s="165"/>
      <c r="D387" s="165"/>
      <c r="E387" s="165"/>
      <c r="F387" s="165"/>
      <c r="G387" s="165"/>
      <c r="H387" s="165"/>
      <c r="I387" s="165"/>
      <c r="J387" s="85">
        <f>SUM(J388:J418)</f>
        <v>1508</v>
      </c>
      <c r="K387" s="47"/>
    </row>
    <row r="388" spans="1:11" s="12" customFormat="1" ht="60">
      <c r="A388" s="13">
        <v>368</v>
      </c>
      <c r="B388" s="20" t="s">
        <v>684</v>
      </c>
      <c r="C388" s="14" t="s">
        <v>1305</v>
      </c>
      <c r="D388" s="20" t="s">
        <v>685</v>
      </c>
      <c r="E388" s="87" t="s">
        <v>686</v>
      </c>
      <c r="F388" s="87"/>
      <c r="G388" s="87"/>
      <c r="H388" s="20" t="s">
        <v>64</v>
      </c>
      <c r="I388" s="14" t="s">
        <v>8</v>
      </c>
      <c r="J388" s="114">
        <v>50</v>
      </c>
      <c r="K388" s="34" t="s">
        <v>687</v>
      </c>
    </row>
    <row r="389" spans="1:11" s="12" customFormat="1" ht="45.75" customHeight="1">
      <c r="A389" s="13">
        <v>369</v>
      </c>
      <c r="B389" s="20" t="s">
        <v>688</v>
      </c>
      <c r="C389" s="14" t="s">
        <v>1306</v>
      </c>
      <c r="D389" s="14" t="s">
        <v>689</v>
      </c>
      <c r="E389" s="14" t="s">
        <v>690</v>
      </c>
      <c r="F389" s="14"/>
      <c r="G389" s="14"/>
      <c r="H389" s="20" t="s">
        <v>64</v>
      </c>
      <c r="I389" s="14" t="s">
        <v>39</v>
      </c>
      <c r="J389" s="114">
        <v>15</v>
      </c>
      <c r="K389" s="13" t="s">
        <v>355</v>
      </c>
    </row>
    <row r="390" spans="1:11" s="15" customFormat="1" ht="45">
      <c r="A390" s="13">
        <v>370</v>
      </c>
      <c r="B390" s="20" t="s">
        <v>691</v>
      </c>
      <c r="C390" s="14" t="s">
        <v>692</v>
      </c>
      <c r="D390" s="14" t="s">
        <v>693</v>
      </c>
      <c r="E390" s="14" t="s">
        <v>694</v>
      </c>
      <c r="F390" s="14"/>
      <c r="G390" s="14"/>
      <c r="H390" s="20" t="s">
        <v>51</v>
      </c>
      <c r="I390" s="14" t="s">
        <v>39</v>
      </c>
      <c r="J390" s="114">
        <v>6</v>
      </c>
      <c r="K390" s="13" t="s">
        <v>695</v>
      </c>
    </row>
    <row r="391" spans="1:11" s="15" customFormat="1" ht="45">
      <c r="A391" s="13">
        <v>371</v>
      </c>
      <c r="B391" s="20" t="s">
        <v>696</v>
      </c>
      <c r="C391" s="14" t="s">
        <v>697</v>
      </c>
      <c r="D391" s="86" t="s">
        <v>698</v>
      </c>
      <c r="E391" s="14" t="s">
        <v>699</v>
      </c>
      <c r="F391" s="14"/>
      <c r="G391" s="14"/>
      <c r="H391" s="20" t="s">
        <v>700</v>
      </c>
      <c r="I391" s="14" t="s">
        <v>8</v>
      </c>
      <c r="J391" s="114">
        <v>11</v>
      </c>
      <c r="K391" s="13" t="s">
        <v>701</v>
      </c>
    </row>
    <row r="392" spans="1:11" s="15" customFormat="1" ht="94.5" customHeight="1">
      <c r="A392" s="13">
        <v>372</v>
      </c>
      <c r="B392" s="20" t="s">
        <v>702</v>
      </c>
      <c r="C392" s="14" t="s">
        <v>1307</v>
      </c>
      <c r="D392" s="86" t="s">
        <v>703</v>
      </c>
      <c r="E392" s="14" t="s">
        <v>704</v>
      </c>
      <c r="F392" s="14"/>
      <c r="G392" s="14"/>
      <c r="H392" s="20" t="s">
        <v>52</v>
      </c>
      <c r="I392" s="14" t="s">
        <v>705</v>
      </c>
      <c r="J392" s="114">
        <v>57</v>
      </c>
      <c r="K392" s="13" t="s">
        <v>706</v>
      </c>
    </row>
    <row r="393" spans="1:11" s="15" customFormat="1" ht="45">
      <c r="A393" s="13">
        <v>373</v>
      </c>
      <c r="B393" s="20" t="s">
        <v>707</v>
      </c>
      <c r="C393" s="14" t="s">
        <v>283</v>
      </c>
      <c r="D393" s="20" t="s">
        <v>708</v>
      </c>
      <c r="E393" s="87" t="s">
        <v>709</v>
      </c>
      <c r="F393" s="87"/>
      <c r="G393" s="87"/>
      <c r="H393" s="20" t="s">
        <v>64</v>
      </c>
      <c r="I393" s="14" t="s">
        <v>8</v>
      </c>
      <c r="J393" s="114">
        <v>50</v>
      </c>
      <c r="K393" s="34" t="s">
        <v>117</v>
      </c>
    </row>
    <row r="394" spans="1:11" s="12" customFormat="1" ht="66.75" customHeight="1">
      <c r="A394" s="13">
        <v>374</v>
      </c>
      <c r="B394" s="20" t="s">
        <v>710</v>
      </c>
      <c r="C394" s="20" t="s">
        <v>383</v>
      </c>
      <c r="D394" s="91" t="s">
        <v>284</v>
      </c>
      <c r="E394" s="20" t="s">
        <v>711</v>
      </c>
      <c r="F394" s="20"/>
      <c r="G394" s="20"/>
      <c r="H394" s="20" t="s">
        <v>64</v>
      </c>
      <c r="I394" s="20" t="s">
        <v>712</v>
      </c>
      <c r="J394" s="151">
        <v>5</v>
      </c>
      <c r="K394" s="23" t="s">
        <v>713</v>
      </c>
    </row>
    <row r="395" spans="1:11" s="12" customFormat="1" ht="60">
      <c r="A395" s="13">
        <v>375</v>
      </c>
      <c r="B395" s="20" t="s">
        <v>714</v>
      </c>
      <c r="C395" s="20" t="s">
        <v>1301</v>
      </c>
      <c r="D395" s="91" t="s">
        <v>715</v>
      </c>
      <c r="E395" s="20" t="s">
        <v>227</v>
      </c>
      <c r="F395" s="20"/>
      <c r="G395" s="20"/>
      <c r="H395" s="20" t="s">
        <v>64</v>
      </c>
      <c r="I395" s="14" t="s">
        <v>39</v>
      </c>
      <c r="J395" s="151">
        <v>50</v>
      </c>
      <c r="K395" s="23" t="s">
        <v>716</v>
      </c>
    </row>
    <row r="396" spans="1:11" s="12" customFormat="1" ht="51.75" customHeight="1">
      <c r="A396" s="13">
        <v>376</v>
      </c>
      <c r="B396" s="20" t="s">
        <v>717</v>
      </c>
      <c r="C396" s="14" t="s">
        <v>1302</v>
      </c>
      <c r="D396" s="20" t="s">
        <v>718</v>
      </c>
      <c r="E396" s="87" t="s">
        <v>396</v>
      </c>
      <c r="F396" s="87"/>
      <c r="G396" s="87"/>
      <c r="H396" s="20" t="s">
        <v>64</v>
      </c>
      <c r="I396" s="14" t="s">
        <v>26</v>
      </c>
      <c r="J396" s="114">
        <v>30</v>
      </c>
      <c r="K396" s="34" t="s">
        <v>292</v>
      </c>
    </row>
    <row r="397" spans="1:11" s="12" customFormat="1" ht="45">
      <c r="A397" s="13">
        <v>377</v>
      </c>
      <c r="B397" s="20" t="s">
        <v>719</v>
      </c>
      <c r="C397" s="14" t="s">
        <v>720</v>
      </c>
      <c r="D397" s="20" t="s">
        <v>721</v>
      </c>
      <c r="E397" s="87" t="s">
        <v>722</v>
      </c>
      <c r="F397" s="87"/>
      <c r="G397" s="87"/>
      <c r="H397" s="20" t="s">
        <v>64</v>
      </c>
      <c r="I397" s="14" t="s">
        <v>26</v>
      </c>
      <c r="J397" s="114">
        <v>30</v>
      </c>
      <c r="K397" s="34" t="s">
        <v>723</v>
      </c>
    </row>
    <row r="398" spans="1:11" s="12" customFormat="1" ht="68.25" customHeight="1">
      <c r="A398" s="13">
        <v>378</v>
      </c>
      <c r="B398" s="20" t="s">
        <v>724</v>
      </c>
      <c r="C398" s="14" t="s">
        <v>725</v>
      </c>
      <c r="D398" s="86" t="s">
        <v>726</v>
      </c>
      <c r="E398" s="14" t="s">
        <v>727</v>
      </c>
      <c r="F398" s="14"/>
      <c r="G398" s="14"/>
      <c r="H398" s="20" t="s">
        <v>64</v>
      </c>
      <c r="I398" s="14" t="s">
        <v>563</v>
      </c>
      <c r="J398" s="114">
        <v>10</v>
      </c>
      <c r="K398" s="13" t="s">
        <v>250</v>
      </c>
    </row>
    <row r="399" spans="1:11" s="12" customFormat="1" ht="69.75" customHeight="1">
      <c r="A399" s="13">
        <v>379</v>
      </c>
      <c r="B399" s="20" t="s">
        <v>728</v>
      </c>
      <c r="C399" s="20" t="s">
        <v>692</v>
      </c>
      <c r="D399" s="91" t="s">
        <v>284</v>
      </c>
      <c r="E399" s="20" t="s">
        <v>127</v>
      </c>
      <c r="F399" s="20"/>
      <c r="G399" s="20"/>
      <c r="H399" s="20" t="s">
        <v>64</v>
      </c>
      <c r="I399" s="20" t="s">
        <v>39</v>
      </c>
      <c r="J399" s="151">
        <v>6</v>
      </c>
      <c r="K399" s="23" t="s">
        <v>729</v>
      </c>
    </row>
    <row r="400" spans="1:11" s="12" customFormat="1" ht="52.5" customHeight="1">
      <c r="A400" s="13">
        <v>380</v>
      </c>
      <c r="B400" s="20" t="s">
        <v>730</v>
      </c>
      <c r="C400" s="14" t="s">
        <v>1302</v>
      </c>
      <c r="D400" s="20" t="s">
        <v>731</v>
      </c>
      <c r="E400" s="87" t="s">
        <v>396</v>
      </c>
      <c r="F400" s="87"/>
      <c r="G400" s="87"/>
      <c r="H400" s="20" t="s">
        <v>64</v>
      </c>
      <c r="I400" s="14" t="s">
        <v>26</v>
      </c>
      <c r="J400" s="114">
        <v>30</v>
      </c>
      <c r="K400" s="34" t="s">
        <v>292</v>
      </c>
    </row>
    <row r="401" spans="1:11" s="12" customFormat="1" ht="50.25" customHeight="1">
      <c r="A401" s="13">
        <v>381</v>
      </c>
      <c r="B401" s="20" t="s">
        <v>659</v>
      </c>
      <c r="C401" s="20" t="s">
        <v>383</v>
      </c>
      <c r="D401" s="91" t="s">
        <v>732</v>
      </c>
      <c r="E401" s="20" t="s">
        <v>332</v>
      </c>
      <c r="F401" s="20"/>
      <c r="G401" s="20"/>
      <c r="H401" s="20" t="s">
        <v>64</v>
      </c>
      <c r="I401" s="20" t="s">
        <v>39</v>
      </c>
      <c r="J401" s="151">
        <v>15</v>
      </c>
      <c r="K401" s="23" t="s">
        <v>355</v>
      </c>
    </row>
    <row r="402" spans="1:11" s="12" customFormat="1" ht="52.5" customHeight="1">
      <c r="A402" s="13">
        <v>382</v>
      </c>
      <c r="B402" s="20" t="s">
        <v>733</v>
      </c>
      <c r="C402" s="14" t="s">
        <v>1306</v>
      </c>
      <c r="D402" s="14" t="s">
        <v>734</v>
      </c>
      <c r="E402" s="14" t="s">
        <v>690</v>
      </c>
      <c r="F402" s="14"/>
      <c r="G402" s="14"/>
      <c r="H402" s="20" t="s">
        <v>64</v>
      </c>
      <c r="I402" s="14" t="s">
        <v>39</v>
      </c>
      <c r="J402" s="114">
        <v>15</v>
      </c>
      <c r="K402" s="13" t="s">
        <v>355</v>
      </c>
    </row>
    <row r="403" spans="1:11" s="12" customFormat="1" ht="45">
      <c r="A403" s="13">
        <v>383</v>
      </c>
      <c r="B403" s="14" t="s">
        <v>735</v>
      </c>
      <c r="C403" s="14" t="s">
        <v>1306</v>
      </c>
      <c r="D403" s="14" t="s">
        <v>736</v>
      </c>
      <c r="E403" s="14" t="s">
        <v>737</v>
      </c>
      <c r="F403" s="14"/>
      <c r="G403" s="14"/>
      <c r="H403" s="20" t="s">
        <v>64</v>
      </c>
      <c r="I403" s="14" t="s">
        <v>39</v>
      </c>
      <c r="J403" s="114">
        <v>25</v>
      </c>
      <c r="K403" s="13" t="s">
        <v>738</v>
      </c>
    </row>
    <row r="404" spans="1:11" s="12" customFormat="1" ht="47.25" customHeight="1">
      <c r="A404" s="13">
        <v>384</v>
      </c>
      <c r="B404" s="20" t="s">
        <v>739</v>
      </c>
      <c r="C404" s="14" t="s">
        <v>283</v>
      </c>
      <c r="D404" s="20" t="s">
        <v>740</v>
      </c>
      <c r="E404" s="20" t="s">
        <v>741</v>
      </c>
      <c r="F404" s="20"/>
      <c r="G404" s="20"/>
      <c r="H404" s="20" t="s">
        <v>64</v>
      </c>
      <c r="I404" s="14" t="s">
        <v>26</v>
      </c>
      <c r="J404" s="151">
        <v>40</v>
      </c>
      <c r="K404" s="23" t="s">
        <v>742</v>
      </c>
    </row>
    <row r="405" spans="1:11" s="12" customFormat="1" ht="51.75" customHeight="1">
      <c r="A405" s="13">
        <v>385</v>
      </c>
      <c r="B405" s="20" t="s">
        <v>743</v>
      </c>
      <c r="C405" s="14" t="s">
        <v>61</v>
      </c>
      <c r="D405" s="86" t="s">
        <v>744</v>
      </c>
      <c r="E405" s="14" t="s">
        <v>745</v>
      </c>
      <c r="F405" s="14"/>
      <c r="G405" s="14"/>
      <c r="H405" s="20" t="s">
        <v>417</v>
      </c>
      <c r="I405" s="14" t="s">
        <v>225</v>
      </c>
      <c r="J405" s="114">
        <v>25</v>
      </c>
      <c r="K405" s="13" t="s">
        <v>746</v>
      </c>
    </row>
    <row r="406" spans="1:11" s="12" customFormat="1" ht="46.5" customHeight="1">
      <c r="A406" s="13">
        <v>386</v>
      </c>
      <c r="B406" s="20" t="s">
        <v>747</v>
      </c>
      <c r="C406" s="14" t="s">
        <v>748</v>
      </c>
      <c r="D406" s="20" t="s">
        <v>1261</v>
      </c>
      <c r="E406" s="87" t="s">
        <v>224</v>
      </c>
      <c r="F406" s="87"/>
      <c r="G406" s="87"/>
      <c r="H406" s="20" t="s">
        <v>52</v>
      </c>
      <c r="I406" s="14" t="s">
        <v>225</v>
      </c>
      <c r="J406" s="114">
        <v>50</v>
      </c>
      <c r="K406" s="34" t="s">
        <v>286</v>
      </c>
    </row>
    <row r="407" spans="1:11" s="12" customFormat="1" ht="42" customHeight="1">
      <c r="A407" s="13">
        <v>387</v>
      </c>
      <c r="B407" s="20" t="s">
        <v>749</v>
      </c>
      <c r="C407" s="14" t="s">
        <v>283</v>
      </c>
      <c r="D407" s="24" t="s">
        <v>750</v>
      </c>
      <c r="E407" s="87" t="s">
        <v>224</v>
      </c>
      <c r="F407" s="87"/>
      <c r="G407" s="87"/>
      <c r="H407" s="20" t="s">
        <v>52</v>
      </c>
      <c r="I407" s="14" t="s">
        <v>225</v>
      </c>
      <c r="J407" s="114">
        <v>50</v>
      </c>
      <c r="K407" s="34" t="s">
        <v>286</v>
      </c>
    </row>
    <row r="408" spans="1:11" s="12" customFormat="1" ht="54.75" customHeight="1">
      <c r="A408" s="13">
        <v>388</v>
      </c>
      <c r="B408" s="20" t="s">
        <v>751</v>
      </c>
      <c r="C408" s="14" t="s">
        <v>1274</v>
      </c>
      <c r="D408" s="14" t="s">
        <v>752</v>
      </c>
      <c r="E408" s="14" t="s">
        <v>753</v>
      </c>
      <c r="F408" s="14"/>
      <c r="G408" s="14"/>
      <c r="H408" s="20" t="s">
        <v>52</v>
      </c>
      <c r="I408" s="14" t="s">
        <v>225</v>
      </c>
      <c r="J408" s="114">
        <v>150</v>
      </c>
      <c r="K408" s="34" t="s">
        <v>754</v>
      </c>
    </row>
    <row r="409" spans="1:11" s="15" customFormat="1" ht="47.25" customHeight="1">
      <c r="A409" s="13">
        <v>389</v>
      </c>
      <c r="B409" s="24" t="s">
        <v>755</v>
      </c>
      <c r="C409" s="18" t="s">
        <v>1275</v>
      </c>
      <c r="D409" s="18" t="s">
        <v>756</v>
      </c>
      <c r="E409" s="18" t="s">
        <v>757</v>
      </c>
      <c r="F409" s="18"/>
      <c r="G409" s="18"/>
      <c r="H409" s="18" t="s">
        <v>52</v>
      </c>
      <c r="I409" s="18" t="s">
        <v>225</v>
      </c>
      <c r="J409" s="115">
        <v>70</v>
      </c>
      <c r="K409" s="48" t="s">
        <v>758</v>
      </c>
    </row>
    <row r="410" spans="1:11" s="12" customFormat="1" ht="92.25" customHeight="1">
      <c r="A410" s="13">
        <v>390</v>
      </c>
      <c r="B410" s="20" t="s">
        <v>759</v>
      </c>
      <c r="C410" s="14" t="s">
        <v>1309</v>
      </c>
      <c r="D410" s="86" t="s">
        <v>1262</v>
      </c>
      <c r="E410" s="14" t="s">
        <v>760</v>
      </c>
      <c r="F410" s="14"/>
      <c r="G410" s="14"/>
      <c r="H410" s="20" t="s">
        <v>761</v>
      </c>
      <c r="I410" s="14" t="s">
        <v>225</v>
      </c>
      <c r="J410" s="114">
        <v>23</v>
      </c>
      <c r="K410" s="13" t="s">
        <v>762</v>
      </c>
    </row>
    <row r="411" spans="1:11" s="12" customFormat="1" ht="52.5" customHeight="1">
      <c r="A411" s="13">
        <v>391</v>
      </c>
      <c r="B411" s="20" t="s">
        <v>546</v>
      </c>
      <c r="C411" s="14" t="s">
        <v>19</v>
      </c>
      <c r="D411" s="20" t="s">
        <v>763</v>
      </c>
      <c r="E411" s="87" t="s">
        <v>396</v>
      </c>
      <c r="F411" s="87"/>
      <c r="G411" s="87"/>
      <c r="H411" s="20" t="s">
        <v>48</v>
      </c>
      <c r="I411" s="14" t="s">
        <v>26</v>
      </c>
      <c r="J411" s="151">
        <v>30</v>
      </c>
      <c r="K411" s="23" t="s">
        <v>292</v>
      </c>
    </row>
    <row r="412" spans="1:11" s="12" customFormat="1" ht="30">
      <c r="A412" s="13">
        <v>392</v>
      </c>
      <c r="B412" s="20" t="s">
        <v>730</v>
      </c>
      <c r="C412" s="14" t="s">
        <v>283</v>
      </c>
      <c r="D412" s="20" t="s">
        <v>764</v>
      </c>
      <c r="E412" s="87" t="s">
        <v>373</v>
      </c>
      <c r="F412" s="87"/>
      <c r="G412" s="87"/>
      <c r="H412" s="20" t="s">
        <v>64</v>
      </c>
      <c r="I412" s="14" t="s">
        <v>26</v>
      </c>
      <c r="J412" s="114">
        <v>30</v>
      </c>
      <c r="K412" s="34" t="s">
        <v>292</v>
      </c>
    </row>
    <row r="413" spans="1:11" s="12" customFormat="1" ht="45">
      <c r="A413" s="13">
        <v>393</v>
      </c>
      <c r="B413" s="20" t="s">
        <v>404</v>
      </c>
      <c r="C413" s="14" t="s">
        <v>1276</v>
      </c>
      <c r="D413" s="86" t="s">
        <v>384</v>
      </c>
      <c r="E413" s="87" t="s">
        <v>25</v>
      </c>
      <c r="F413" s="87"/>
      <c r="G413" s="87"/>
      <c r="H413" s="20" t="s">
        <v>50</v>
      </c>
      <c r="I413" s="14" t="s">
        <v>26</v>
      </c>
      <c r="J413" s="123">
        <v>50</v>
      </c>
      <c r="K413" s="13" t="s">
        <v>27</v>
      </c>
    </row>
    <row r="414" spans="1:11" s="41" customFormat="1" ht="60">
      <c r="A414" s="13">
        <v>394</v>
      </c>
      <c r="B414" s="20" t="s">
        <v>374</v>
      </c>
      <c r="C414" s="14" t="s">
        <v>1265</v>
      </c>
      <c r="D414" s="86" t="s">
        <v>375</v>
      </c>
      <c r="E414" s="87" t="s">
        <v>28</v>
      </c>
      <c r="F414" s="87"/>
      <c r="G414" s="87"/>
      <c r="H414" s="20" t="s">
        <v>64</v>
      </c>
      <c r="I414" s="14" t="s">
        <v>26</v>
      </c>
      <c r="J414" s="123">
        <v>85</v>
      </c>
      <c r="K414" s="13" t="s">
        <v>37</v>
      </c>
    </row>
    <row r="415" spans="1:11" s="41" customFormat="1" ht="48.75" customHeight="1">
      <c r="A415" s="13">
        <v>395</v>
      </c>
      <c r="B415" s="20" t="s">
        <v>18</v>
      </c>
      <c r="C415" s="14" t="s">
        <v>1302</v>
      </c>
      <c r="D415" s="14" t="s">
        <v>226</v>
      </c>
      <c r="E415" s="14" t="s">
        <v>55</v>
      </c>
      <c r="F415" s="14"/>
      <c r="G415" s="14"/>
      <c r="H415" s="14" t="s">
        <v>54</v>
      </c>
      <c r="I415" s="20" t="s">
        <v>20</v>
      </c>
      <c r="J415" s="117"/>
      <c r="K415" s="13" t="s">
        <v>34</v>
      </c>
    </row>
    <row r="416" spans="1:11" s="46" customFormat="1" ht="38.25" customHeight="1">
      <c r="A416" s="13">
        <v>396</v>
      </c>
      <c r="B416" s="20" t="s">
        <v>18</v>
      </c>
      <c r="C416" s="14" t="s">
        <v>98</v>
      </c>
      <c r="D416" s="14" t="s">
        <v>226</v>
      </c>
      <c r="E416" s="14" t="s">
        <v>222</v>
      </c>
      <c r="F416" s="14"/>
      <c r="G416" s="14"/>
      <c r="H416" s="14" t="s">
        <v>54</v>
      </c>
      <c r="I416" s="20" t="s">
        <v>20</v>
      </c>
      <c r="J416" s="117"/>
      <c r="K416" s="13" t="s">
        <v>34</v>
      </c>
    </row>
    <row r="417" spans="1:11" s="46" customFormat="1" ht="60">
      <c r="A417" s="13">
        <v>397</v>
      </c>
      <c r="B417" s="20" t="s">
        <v>270</v>
      </c>
      <c r="C417" s="14" t="s">
        <v>378</v>
      </c>
      <c r="D417" s="86" t="s">
        <v>378</v>
      </c>
      <c r="E417" s="14" t="s">
        <v>379</v>
      </c>
      <c r="F417" s="14"/>
      <c r="G417" s="14"/>
      <c r="H417" s="14" t="s">
        <v>52</v>
      </c>
      <c r="I417" s="14" t="s">
        <v>8</v>
      </c>
      <c r="J417" s="123"/>
      <c r="K417" s="13" t="s">
        <v>13</v>
      </c>
    </row>
    <row r="418" spans="1:11" s="46" customFormat="1" ht="54" customHeight="1">
      <c r="A418" s="13">
        <v>398</v>
      </c>
      <c r="B418" s="20" t="s">
        <v>765</v>
      </c>
      <c r="C418" s="14" t="s">
        <v>1308</v>
      </c>
      <c r="D418" s="86" t="s">
        <v>766</v>
      </c>
      <c r="E418" s="14" t="s">
        <v>767</v>
      </c>
      <c r="F418" s="14"/>
      <c r="G418" s="14"/>
      <c r="H418" s="20" t="s">
        <v>768</v>
      </c>
      <c r="I418" s="14" t="s">
        <v>20</v>
      </c>
      <c r="J418" s="114">
        <v>500</v>
      </c>
      <c r="K418" s="13" t="s">
        <v>165</v>
      </c>
    </row>
    <row r="419" spans="1:11" s="46" customFormat="1" ht="18.75">
      <c r="A419" s="67" t="s">
        <v>438</v>
      </c>
      <c r="B419" s="19"/>
      <c r="C419" s="8"/>
      <c r="D419" s="8"/>
      <c r="E419" s="19"/>
      <c r="F419" s="19"/>
      <c r="G419" s="38"/>
      <c r="H419" s="19"/>
      <c r="I419" s="31"/>
      <c r="J419" s="57">
        <f>J10+J49+J103+J154+J181+J215+J251+J304+J327+J349+J367+J387</f>
        <v>19585</v>
      </c>
      <c r="K419" s="31"/>
    </row>
    <row r="420" spans="1:11" s="41" customFormat="1" ht="31.5" customHeight="1">
      <c r="A420" s="36"/>
      <c r="B420" s="3"/>
      <c r="C420" s="16"/>
      <c r="D420" s="16"/>
      <c r="E420" s="16"/>
      <c r="F420" s="17"/>
      <c r="G420" s="37"/>
      <c r="H420" s="17"/>
      <c r="I420" s="25"/>
      <c r="J420" s="1"/>
      <c r="K420" s="25"/>
    </row>
    <row r="421" spans="1:11" s="41" customFormat="1" ht="26.25" customHeight="1">
      <c r="A421" s="36"/>
      <c r="B421" s="3"/>
      <c r="C421" s="16"/>
      <c r="D421" s="16"/>
      <c r="E421" s="16"/>
      <c r="F421" s="17"/>
      <c r="G421" s="37"/>
      <c r="H421" s="17"/>
      <c r="I421" s="25"/>
      <c r="J421" s="1"/>
      <c r="K421" s="25"/>
    </row>
    <row r="422" spans="1:11" s="41" customFormat="1" ht="32.25" customHeight="1">
      <c r="A422" s="36"/>
      <c r="B422" s="3"/>
      <c r="C422" s="16"/>
      <c r="D422" s="16"/>
      <c r="E422" s="16"/>
      <c r="F422" s="17"/>
      <c r="G422" s="37"/>
      <c r="H422" s="17"/>
      <c r="I422" s="25"/>
      <c r="J422" s="1"/>
      <c r="K422" s="25"/>
    </row>
    <row r="423" spans="1:11" s="41" customFormat="1" ht="36.75" customHeight="1">
      <c r="A423" s="36"/>
      <c r="B423" s="3"/>
      <c r="C423" s="16"/>
      <c r="D423" s="16"/>
      <c r="E423" s="16"/>
      <c r="F423" s="17"/>
      <c r="G423" s="37"/>
      <c r="H423" s="17"/>
      <c r="I423" s="25"/>
      <c r="J423" s="1"/>
      <c r="K423" s="25"/>
    </row>
    <row r="424" spans="1:11" s="46" customFormat="1" ht="38.25" customHeight="1">
      <c r="A424" s="36"/>
      <c r="B424" s="3"/>
      <c r="C424" s="16"/>
      <c r="D424" s="16"/>
      <c r="E424" s="16"/>
      <c r="F424" s="17"/>
      <c r="G424" s="37"/>
      <c r="H424" s="17"/>
      <c r="I424" s="25"/>
      <c r="J424" s="1"/>
      <c r="K424" s="25"/>
    </row>
    <row r="425" spans="1:11" s="41" customFormat="1" ht="33.75" customHeight="1">
      <c r="A425" s="36"/>
      <c r="B425" s="3"/>
      <c r="C425" s="16"/>
      <c r="D425" s="16"/>
      <c r="E425" s="16"/>
      <c r="F425" s="17"/>
      <c r="G425" s="37"/>
      <c r="H425" s="17"/>
      <c r="I425" s="25"/>
      <c r="J425" s="1"/>
      <c r="K425" s="25"/>
    </row>
    <row r="426" spans="1:11" s="41" customFormat="1" ht="15.75">
      <c r="A426" s="36"/>
      <c r="B426" s="3"/>
      <c r="C426" s="16"/>
      <c r="D426" s="16"/>
      <c r="E426" s="16"/>
      <c r="F426" s="17"/>
      <c r="G426" s="37"/>
      <c r="H426" s="17"/>
      <c r="I426" s="25"/>
      <c r="J426" s="1"/>
      <c r="K426" s="25"/>
    </row>
    <row r="427" spans="1:11" s="41" customFormat="1" ht="108" customHeight="1">
      <c r="A427" s="36"/>
      <c r="B427" s="3"/>
      <c r="C427" s="16"/>
      <c r="D427" s="16"/>
      <c r="E427" s="16"/>
      <c r="F427" s="17"/>
      <c r="G427" s="37"/>
      <c r="H427" s="17"/>
      <c r="I427" s="25"/>
      <c r="J427" s="1"/>
      <c r="K427" s="25"/>
    </row>
    <row r="428" spans="1:11" s="12" customFormat="1" ht="87.75" customHeight="1">
      <c r="A428" s="36"/>
      <c r="B428" s="3"/>
      <c r="C428" s="16"/>
      <c r="D428" s="16"/>
      <c r="E428" s="16"/>
      <c r="F428" s="17"/>
      <c r="G428" s="37"/>
      <c r="H428" s="17"/>
      <c r="I428" s="25"/>
      <c r="J428" s="1"/>
      <c r="K428" s="25"/>
    </row>
    <row r="429" spans="1:11" s="15" customFormat="1" ht="15.75">
      <c r="A429" s="36"/>
      <c r="B429" s="3"/>
      <c r="C429" s="16"/>
      <c r="D429" s="16"/>
      <c r="E429" s="16"/>
      <c r="F429" s="17"/>
      <c r="G429" s="37"/>
      <c r="H429" s="17"/>
      <c r="I429" s="25"/>
      <c r="J429" s="1"/>
      <c r="K429" s="25"/>
    </row>
    <row r="430" spans="1:11" s="12" customFormat="1" ht="15.75">
      <c r="A430" s="36"/>
      <c r="B430" s="3"/>
      <c r="C430" s="16"/>
      <c r="D430" s="16"/>
      <c r="E430" s="16"/>
      <c r="F430" s="17"/>
      <c r="G430" s="37"/>
      <c r="H430" s="17"/>
      <c r="I430" s="25"/>
      <c r="J430" s="1"/>
      <c r="K430" s="25"/>
    </row>
    <row r="431" spans="1:11" s="12" customFormat="1" ht="15.75">
      <c r="A431" s="36"/>
      <c r="B431" s="3"/>
      <c r="C431" s="16"/>
      <c r="D431" s="16"/>
      <c r="E431" s="16"/>
      <c r="F431" s="17"/>
      <c r="G431" s="37"/>
      <c r="H431" s="17"/>
      <c r="I431" s="25"/>
      <c r="J431" s="1"/>
      <c r="K431" s="25"/>
    </row>
    <row r="432" spans="1:11" s="12" customFormat="1" ht="15.75">
      <c r="A432" s="36"/>
      <c r="B432" s="3"/>
      <c r="C432" s="16"/>
      <c r="D432" s="16"/>
      <c r="E432" s="16"/>
      <c r="F432" s="17"/>
      <c r="G432" s="37"/>
      <c r="H432" s="17"/>
      <c r="I432" s="25"/>
      <c r="J432" s="1"/>
      <c r="K432" s="25"/>
    </row>
    <row r="433" spans="1:11" s="41" customFormat="1" ht="21" customHeight="1">
      <c r="A433" s="36"/>
      <c r="B433" s="3"/>
      <c r="C433" s="16"/>
      <c r="D433" s="16"/>
      <c r="E433" s="16"/>
      <c r="F433" s="17"/>
      <c r="G433" s="37"/>
      <c r="H433" s="17"/>
      <c r="I433" s="25"/>
      <c r="J433" s="1"/>
      <c r="K433" s="25"/>
    </row>
    <row r="434" spans="1:11" s="15" customFormat="1" ht="15.75">
      <c r="A434" s="36"/>
      <c r="B434" s="3"/>
      <c r="C434" s="16"/>
      <c r="D434" s="16"/>
      <c r="E434" s="16"/>
      <c r="F434" s="17"/>
      <c r="G434" s="37"/>
      <c r="H434" s="17"/>
      <c r="I434" s="25"/>
      <c r="J434" s="1"/>
      <c r="K434" s="25"/>
    </row>
    <row r="435" spans="1:11" s="12" customFormat="1" ht="74.25" customHeight="1">
      <c r="A435" s="36"/>
      <c r="B435" s="3"/>
      <c r="C435" s="16"/>
      <c r="D435" s="16"/>
      <c r="E435" s="16"/>
      <c r="F435" s="17"/>
      <c r="G435" s="37"/>
      <c r="H435" s="17"/>
      <c r="I435" s="25"/>
      <c r="J435" s="1"/>
      <c r="K435" s="25"/>
    </row>
    <row r="436" spans="1:11" s="12" customFormat="1" ht="102" customHeight="1">
      <c r="A436" s="36"/>
      <c r="B436" s="3"/>
      <c r="C436" s="16"/>
      <c r="D436" s="16"/>
      <c r="E436" s="16"/>
      <c r="F436" s="17"/>
      <c r="G436" s="37"/>
      <c r="H436" s="17"/>
      <c r="I436" s="25"/>
      <c r="J436" s="1"/>
      <c r="K436" s="25"/>
    </row>
    <row r="437" spans="1:11" s="15" customFormat="1" ht="15.75">
      <c r="A437" s="36"/>
      <c r="B437" s="3"/>
      <c r="C437" s="16"/>
      <c r="D437" s="16"/>
      <c r="E437" s="16"/>
      <c r="F437" s="17"/>
      <c r="G437" s="37"/>
      <c r="H437" s="17"/>
      <c r="I437" s="25"/>
      <c r="J437" s="1"/>
      <c r="K437" s="25"/>
    </row>
    <row r="438" spans="1:11" s="15" customFormat="1" ht="15.75">
      <c r="A438" s="36"/>
      <c r="B438" s="3"/>
      <c r="C438" s="16"/>
      <c r="D438" s="16"/>
      <c r="E438" s="16"/>
      <c r="F438" s="17"/>
      <c r="G438" s="37"/>
      <c r="H438" s="17"/>
      <c r="I438" s="25"/>
      <c r="J438" s="1"/>
      <c r="K438" s="25"/>
    </row>
    <row r="439" spans="1:11" s="15" customFormat="1" ht="15.75">
      <c r="A439" s="36"/>
      <c r="B439" s="3"/>
      <c r="C439" s="16"/>
      <c r="D439" s="16"/>
      <c r="E439" s="16"/>
      <c r="F439" s="17"/>
      <c r="G439" s="37"/>
      <c r="H439" s="17"/>
      <c r="I439" s="25"/>
      <c r="J439" s="1"/>
      <c r="K439" s="25"/>
    </row>
    <row r="440" spans="1:11" s="12" customFormat="1" ht="79.5" customHeight="1">
      <c r="A440" s="36"/>
      <c r="B440" s="3"/>
      <c r="C440" s="16"/>
      <c r="D440" s="16"/>
      <c r="E440" s="16"/>
      <c r="F440" s="17"/>
      <c r="G440" s="37"/>
      <c r="H440" s="17"/>
      <c r="I440" s="25"/>
      <c r="J440" s="1"/>
      <c r="K440" s="25"/>
    </row>
    <row r="441" spans="1:11" s="12" customFormat="1" ht="90" customHeight="1">
      <c r="A441" s="36"/>
      <c r="B441" s="3"/>
      <c r="C441" s="16"/>
      <c r="D441" s="16"/>
      <c r="E441" s="16"/>
      <c r="F441" s="17"/>
      <c r="G441" s="37"/>
      <c r="H441" s="17"/>
      <c r="I441" s="25"/>
      <c r="J441" s="1"/>
      <c r="K441" s="25"/>
    </row>
    <row r="442" spans="1:11" s="15" customFormat="1" ht="78.75" customHeight="1">
      <c r="A442" s="36"/>
      <c r="B442" s="3"/>
      <c r="C442" s="16"/>
      <c r="D442" s="16"/>
      <c r="E442" s="16"/>
      <c r="F442" s="17"/>
      <c r="G442" s="37"/>
      <c r="H442" s="17"/>
      <c r="I442" s="25"/>
      <c r="J442" s="1"/>
      <c r="K442" s="25"/>
    </row>
    <row r="443" spans="1:11" s="15" customFormat="1" ht="15.75">
      <c r="A443" s="36"/>
      <c r="B443" s="3"/>
      <c r="C443" s="16"/>
      <c r="D443" s="16"/>
      <c r="E443" s="16"/>
      <c r="F443" s="17"/>
      <c r="G443" s="37"/>
      <c r="H443" s="17"/>
      <c r="I443" s="25"/>
      <c r="J443" s="1"/>
      <c r="K443" s="25"/>
    </row>
    <row r="444" spans="1:11" s="15" customFormat="1" ht="97.5" customHeight="1">
      <c r="A444" s="36"/>
      <c r="B444" s="3"/>
      <c r="C444" s="16"/>
      <c r="D444" s="16"/>
      <c r="E444" s="16"/>
      <c r="F444" s="17"/>
      <c r="G444" s="37"/>
      <c r="H444" s="17"/>
      <c r="I444" s="25"/>
      <c r="J444" s="1"/>
      <c r="K444" s="25"/>
    </row>
    <row r="445" spans="1:11" s="12" customFormat="1" ht="94.5" customHeight="1">
      <c r="A445" s="36"/>
      <c r="B445" s="3"/>
      <c r="C445" s="16"/>
      <c r="D445" s="16"/>
      <c r="E445" s="16"/>
      <c r="F445" s="17"/>
      <c r="G445" s="37"/>
      <c r="H445" s="17"/>
      <c r="I445" s="25"/>
      <c r="J445" s="1"/>
      <c r="K445" s="25"/>
    </row>
    <row r="446" spans="1:11" s="15" customFormat="1" ht="78" customHeight="1">
      <c r="A446" s="36"/>
      <c r="B446" s="3"/>
      <c r="C446" s="16"/>
      <c r="D446" s="16"/>
      <c r="E446" s="16"/>
      <c r="F446" s="17"/>
      <c r="G446" s="37"/>
      <c r="H446" s="17"/>
      <c r="I446" s="25"/>
      <c r="J446" s="1"/>
      <c r="K446" s="25"/>
    </row>
    <row r="447" spans="1:11" s="12" customFormat="1" ht="59.25" customHeight="1">
      <c r="A447" s="36"/>
      <c r="B447" s="3"/>
      <c r="C447" s="16"/>
      <c r="D447" s="16"/>
      <c r="E447" s="16"/>
      <c r="F447" s="17"/>
      <c r="G447" s="37"/>
      <c r="H447" s="17"/>
      <c r="I447" s="25"/>
      <c r="J447" s="1"/>
      <c r="K447" s="25"/>
    </row>
    <row r="448" spans="1:11" s="12" customFormat="1" ht="72" customHeight="1">
      <c r="A448" s="36"/>
      <c r="B448" s="3"/>
      <c r="C448" s="16"/>
      <c r="D448" s="16"/>
      <c r="E448" s="16"/>
      <c r="F448" s="17"/>
      <c r="G448" s="37"/>
      <c r="H448" s="17"/>
      <c r="I448" s="25"/>
      <c r="J448" s="1"/>
      <c r="K448" s="25"/>
    </row>
    <row r="449" spans="1:11" s="12" customFormat="1" ht="84" customHeight="1">
      <c r="A449" s="36"/>
      <c r="B449" s="3"/>
      <c r="C449" s="16"/>
      <c r="D449" s="16"/>
      <c r="E449" s="16"/>
      <c r="F449" s="17"/>
      <c r="G449" s="37"/>
      <c r="H449" s="17"/>
      <c r="I449" s="25"/>
      <c r="J449" s="1"/>
      <c r="K449" s="25"/>
    </row>
    <row r="450" spans="1:11" s="12" customFormat="1" ht="72" customHeight="1">
      <c r="A450" s="36"/>
      <c r="B450" s="3"/>
      <c r="C450" s="16"/>
      <c r="D450" s="16"/>
      <c r="E450" s="16"/>
      <c r="F450" s="17"/>
      <c r="G450" s="37"/>
      <c r="H450" s="17"/>
      <c r="I450" s="25"/>
      <c r="J450" s="1"/>
      <c r="K450" s="25"/>
    </row>
    <row r="451" spans="1:11" s="15" customFormat="1" ht="78.75" customHeight="1">
      <c r="A451" s="36"/>
      <c r="B451" s="3"/>
      <c r="C451" s="16"/>
      <c r="D451" s="16"/>
      <c r="E451" s="16"/>
      <c r="F451" s="17"/>
      <c r="G451" s="37"/>
      <c r="H451" s="17"/>
      <c r="I451" s="25"/>
      <c r="J451" s="1"/>
      <c r="K451" s="25"/>
    </row>
    <row r="452" spans="1:11" s="15" customFormat="1" ht="15.75">
      <c r="A452" s="36"/>
      <c r="B452" s="3"/>
      <c r="C452" s="16"/>
      <c r="D452" s="16"/>
      <c r="E452" s="16"/>
      <c r="F452" s="17"/>
      <c r="G452" s="37"/>
      <c r="H452" s="17"/>
      <c r="I452" s="25"/>
      <c r="J452" s="1"/>
      <c r="K452" s="25"/>
    </row>
    <row r="453" spans="1:11" s="15" customFormat="1" ht="15.75">
      <c r="A453" s="36"/>
      <c r="B453" s="3"/>
      <c r="C453" s="16"/>
      <c r="D453" s="16"/>
      <c r="E453" s="16"/>
      <c r="F453" s="17"/>
      <c r="G453" s="37"/>
      <c r="H453" s="17"/>
      <c r="I453" s="25"/>
      <c r="J453" s="1"/>
      <c r="K453" s="25"/>
    </row>
    <row r="454" spans="1:11" s="15" customFormat="1" ht="76.5" customHeight="1">
      <c r="A454" s="36"/>
      <c r="B454" s="3"/>
      <c r="C454" s="16"/>
      <c r="D454" s="16"/>
      <c r="E454" s="16"/>
      <c r="F454" s="17"/>
      <c r="G454" s="37"/>
      <c r="H454" s="17"/>
      <c r="I454" s="25"/>
      <c r="J454" s="1"/>
      <c r="K454" s="25"/>
    </row>
    <row r="455" spans="1:11" s="15" customFormat="1" ht="15.75">
      <c r="A455" s="36"/>
      <c r="B455" s="3"/>
      <c r="C455" s="16"/>
      <c r="D455" s="16"/>
      <c r="E455" s="16"/>
      <c r="F455" s="17"/>
      <c r="G455" s="37"/>
      <c r="H455" s="17"/>
      <c r="I455" s="25"/>
      <c r="J455" s="1"/>
      <c r="K455" s="25"/>
    </row>
    <row r="456" spans="1:11" s="15" customFormat="1" ht="89.25" customHeight="1">
      <c r="A456" s="36"/>
      <c r="B456" s="3"/>
      <c r="C456" s="16"/>
      <c r="D456" s="16"/>
      <c r="E456" s="16"/>
      <c r="F456" s="17"/>
      <c r="G456" s="37"/>
      <c r="H456" s="17"/>
      <c r="I456" s="25"/>
      <c r="J456" s="1"/>
      <c r="K456" s="25"/>
    </row>
    <row r="457" spans="1:11" s="15" customFormat="1" ht="85.5" customHeight="1">
      <c r="A457" s="36"/>
      <c r="B457" s="3"/>
      <c r="C457" s="16"/>
      <c r="D457" s="16"/>
      <c r="E457" s="16"/>
      <c r="F457" s="17"/>
      <c r="G457" s="37"/>
      <c r="H457" s="17"/>
      <c r="I457" s="25"/>
      <c r="J457" s="1"/>
      <c r="K457" s="25"/>
    </row>
    <row r="458" spans="1:11" s="15" customFormat="1" ht="15.75">
      <c r="A458" s="36"/>
      <c r="B458" s="3"/>
      <c r="C458" s="16"/>
      <c r="D458" s="16"/>
      <c r="E458" s="16"/>
      <c r="F458" s="17"/>
      <c r="G458" s="37"/>
      <c r="H458" s="17"/>
      <c r="I458" s="25"/>
      <c r="J458" s="1"/>
      <c r="K458" s="25"/>
    </row>
    <row r="459" spans="1:11" s="12" customFormat="1" ht="87" customHeight="1">
      <c r="A459" s="36"/>
      <c r="B459" s="3"/>
      <c r="C459" s="16"/>
      <c r="D459" s="16"/>
      <c r="E459" s="16"/>
      <c r="F459" s="17"/>
      <c r="G459" s="37"/>
      <c r="H459" s="17"/>
      <c r="I459" s="25"/>
      <c r="J459" s="1"/>
      <c r="K459" s="25"/>
    </row>
    <row r="460" spans="1:11" s="15" customFormat="1" ht="15.75">
      <c r="A460" s="36"/>
      <c r="B460" s="3"/>
      <c r="C460" s="16"/>
      <c r="D460" s="16"/>
      <c r="E460" s="16"/>
      <c r="F460" s="17"/>
      <c r="G460" s="37"/>
      <c r="H460" s="17"/>
      <c r="I460" s="25"/>
      <c r="J460" s="1"/>
      <c r="K460" s="25"/>
    </row>
    <row r="461" spans="1:11" s="12" customFormat="1" ht="85.5" customHeight="1">
      <c r="A461" s="36"/>
      <c r="B461" s="3"/>
      <c r="C461" s="16"/>
      <c r="D461" s="16"/>
      <c r="E461" s="16"/>
      <c r="F461" s="17"/>
      <c r="G461" s="37"/>
      <c r="H461" s="17"/>
      <c r="I461" s="25"/>
      <c r="J461" s="1"/>
      <c r="K461" s="25"/>
    </row>
    <row r="462" spans="1:11" s="12" customFormat="1" ht="15.75">
      <c r="A462" s="36"/>
      <c r="B462" s="3"/>
      <c r="C462" s="16"/>
      <c r="D462" s="16"/>
      <c r="E462" s="16"/>
      <c r="F462" s="17"/>
      <c r="G462" s="37"/>
      <c r="H462" s="17"/>
      <c r="I462" s="25"/>
      <c r="J462" s="1"/>
      <c r="K462" s="25"/>
    </row>
    <row r="463" spans="1:11" s="12" customFormat="1" ht="15.75">
      <c r="A463" s="36"/>
      <c r="B463" s="3"/>
      <c r="C463" s="16"/>
      <c r="D463" s="16"/>
      <c r="E463" s="16"/>
      <c r="F463" s="17"/>
      <c r="G463" s="37"/>
      <c r="H463" s="17"/>
      <c r="I463" s="25"/>
      <c r="J463" s="1"/>
      <c r="K463" s="25"/>
    </row>
    <row r="464" spans="1:11" s="15" customFormat="1" ht="77.25" customHeight="1">
      <c r="A464" s="36"/>
      <c r="B464" s="3"/>
      <c r="C464" s="16"/>
      <c r="D464" s="16"/>
      <c r="E464" s="16"/>
      <c r="F464" s="17"/>
      <c r="G464" s="37"/>
      <c r="H464" s="17"/>
      <c r="I464" s="25"/>
      <c r="J464" s="1"/>
      <c r="K464" s="25"/>
    </row>
    <row r="465" spans="1:11" s="12" customFormat="1" ht="18" customHeight="1">
      <c r="A465" s="36"/>
      <c r="B465" s="3"/>
      <c r="C465" s="16"/>
      <c r="D465" s="16"/>
      <c r="E465" s="16"/>
      <c r="F465" s="17"/>
      <c r="G465" s="37"/>
      <c r="H465" s="17"/>
      <c r="I465" s="25"/>
      <c r="J465" s="1"/>
      <c r="K465" s="25"/>
    </row>
    <row r="466" spans="1:11" s="12" customFormat="1" ht="15.75">
      <c r="A466" s="36"/>
      <c r="B466" s="3"/>
      <c r="C466" s="16"/>
      <c r="D466" s="16"/>
      <c r="E466" s="16"/>
      <c r="F466" s="17"/>
      <c r="G466" s="37"/>
      <c r="H466" s="17"/>
      <c r="I466" s="25"/>
      <c r="J466" s="1"/>
      <c r="K466" s="25"/>
    </row>
    <row r="467" ht="97.5" customHeight="1"/>
    <row r="468" ht="97.5" customHeight="1"/>
  </sheetData>
  <sheetProtection/>
  <mergeCells count="14">
    <mergeCell ref="A349:I349"/>
    <mergeCell ref="A367:I367"/>
    <mergeCell ref="A387:I387"/>
    <mergeCell ref="A304:I304"/>
    <mergeCell ref="A49:D49"/>
    <mergeCell ref="A10:D10"/>
    <mergeCell ref="A103:D103"/>
    <mergeCell ref="A154:D154"/>
    <mergeCell ref="A251:I251"/>
    <mergeCell ref="A181:I181"/>
    <mergeCell ref="A215:I215"/>
    <mergeCell ref="H69:H70"/>
    <mergeCell ref="C2:I2"/>
    <mergeCell ref="A327:I327"/>
  </mergeCells>
  <hyperlinks>
    <hyperlink ref="C184" r:id="rId1" display="https://vk.com/kdctoksovo"/>
    <hyperlink ref="C185" r:id="rId2" display="https://vk.com/kdctoksovo"/>
    <hyperlink ref="C183" r:id="rId3" display="https://vk.com/detskiy_centr_toksovo"/>
    <hyperlink ref="C192" r:id="rId4" display="https://vk.com/kdctoksovo"/>
    <hyperlink ref="C214" r:id="rId5" display="https://vk.com/kdctoksovo"/>
    <hyperlink ref="C199" r:id="rId6" display="https://vk.com/kdctoksovo"/>
    <hyperlink ref="C201" r:id="rId7" display="https://vk.com/kdctoksovo"/>
    <hyperlink ref="C200" r:id="rId8" display="https://vk.com/kdctoksovo"/>
    <hyperlink ref="C203" r:id="rId9" display="https://m.vk.com/detskiy_centr_toksovo"/>
    <hyperlink ref="C205" r:id="rId10" display="https://m.vk.com/detskiy_centr_toksovo"/>
    <hyperlink ref="C222" r:id="rId11" display="https://vk.com/kdctoksovo"/>
    <hyperlink ref="C217" r:id="rId12" display="https://vk.com/kdctoksovo"/>
    <hyperlink ref="C218" r:id="rId13" display="https://vk.com/detskiy_centr_toksovo"/>
    <hyperlink ref="C227" r:id="rId14" display="https://vk.com/kdctoksovo"/>
    <hyperlink ref="C229" r:id="rId15" display="https://vk.com/detskiy_centr_toksovo"/>
    <hyperlink ref="C231" r:id="rId16" display="https://vk.com/kdctoksovo"/>
    <hyperlink ref="C232" r:id="rId17" display="https://vk.com/kdctoksovo"/>
    <hyperlink ref="C237" r:id="rId18" display="https://vk.com/kdctoksovo"/>
    <hyperlink ref="C238" r:id="rId19" display="https://vk.com/detskiy_centr_toksovo"/>
    <hyperlink ref="C247" r:id="rId20" display="https://vk.com/kdctoksovo"/>
    <hyperlink ref="C246" r:id="rId21" display="https://vk.com/kdctoksovo"/>
  </hyperlinks>
  <printOptions/>
  <pageMargins left="0" right="0" top="0.35433070866141736" bottom="0.15748031496062992" header="0.31496062992125984" footer="0.31496062992125984"/>
  <pageSetup horizontalDpi="600" verticalDpi="600" orientation="landscape" paperSize="9" r:id="rId23"/>
  <drawing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</dc:creator>
  <cp:keywords/>
  <dc:description/>
  <cp:lastModifiedBy>Татьяна</cp:lastModifiedBy>
  <cp:lastPrinted>2021-03-18T12:39:28Z</cp:lastPrinted>
  <dcterms:created xsi:type="dcterms:W3CDTF">2018-01-19T06:16:20Z</dcterms:created>
  <dcterms:modified xsi:type="dcterms:W3CDTF">2021-03-18T12:39:53Z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